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みんまち\飛び出す公務員\2018アウォード\"/>
    </mc:Choice>
  </mc:AlternateContent>
  <bookViews>
    <workbookView xWindow="3060" yWindow="1200" windowWidth="20490" windowHeight="7770"/>
  </bookViews>
  <sheets>
    <sheet name="応募フォーム" sheetId="1" r:id="rId1"/>
    <sheet name="記入方法" sheetId="3" state="hidden" r:id="rId2"/>
    <sheet name="【事務局使用】応募データ" sheetId="2" state="hidden" r:id="rId3"/>
    <sheet name="【事務局使用】html" sheetId="7" state="hidden" r:id="rId4"/>
  </sheets>
  <definedNames>
    <definedName name="_xlnm.Print_Area" localSheetId="0">応募フォーム!$A$1:$AC$35</definedName>
    <definedName name="_xlnm.Print_Area" localSheetId="1">記入方法!$A$1:$AN$42</definedName>
  </definedNames>
  <calcPr calcId="152511"/>
</workbook>
</file>

<file path=xl/calcChain.xml><?xml version="1.0" encoding="utf-8"?>
<calcChain xmlns="http://schemas.openxmlformats.org/spreadsheetml/2006/main">
  <c r="A60" i="1" l="1"/>
  <c r="B60" i="1"/>
  <c r="A46" i="1" s="1"/>
  <c r="C60" i="1"/>
  <c r="D60" i="1"/>
  <c r="E60" i="1"/>
  <c r="F60" i="1"/>
  <c r="G60" i="1"/>
  <c r="H60" i="1"/>
  <c r="I60" i="1"/>
  <c r="J60" i="1"/>
  <c r="K60" i="1"/>
  <c r="L60" i="1"/>
  <c r="M60" i="1"/>
  <c r="N60" i="1"/>
  <c r="O60" i="1"/>
  <c r="P60" i="1"/>
  <c r="Q60" i="1"/>
  <c r="R60" i="1"/>
  <c r="S60" i="1"/>
  <c r="T60" i="1"/>
  <c r="U60" i="1"/>
  <c r="V60" i="1"/>
  <c r="W60" i="1"/>
  <c r="X60" i="1"/>
  <c r="Y60" i="1"/>
  <c r="A6" i="7" l="1"/>
  <c r="A7" i="7"/>
  <c r="AI2" i="2" l="1"/>
  <c r="AJ2" i="2"/>
  <c r="AH2" i="2"/>
  <c r="AD2" i="2"/>
  <c r="AE2" i="2"/>
  <c r="AF2" i="2"/>
  <c r="AC2" i="2"/>
  <c r="AB28" i="1" l="1"/>
  <c r="AB29" i="1"/>
  <c r="AB27" i="1"/>
  <c r="AB18" i="1"/>
  <c r="AB31" i="1"/>
  <c r="AB2" i="2" l="1"/>
  <c r="A5" i="7" s="1"/>
  <c r="AA2" i="2"/>
  <c r="AE4" i="1" l="1"/>
  <c r="AE8" i="1"/>
  <c r="AE14" i="1"/>
  <c r="AB19" i="1"/>
  <c r="AB30" i="1"/>
  <c r="A2" i="2"/>
  <c r="B2" i="2"/>
  <c r="C2" i="2"/>
  <c r="D2" i="2"/>
  <c r="E2" i="2"/>
  <c r="F2" i="2"/>
  <c r="G2" i="2"/>
  <c r="H2" i="2"/>
  <c r="I2" i="2"/>
  <c r="J2" i="2"/>
  <c r="K2" i="2"/>
  <c r="L2" i="2"/>
  <c r="M2" i="2"/>
  <c r="N2" i="2"/>
  <c r="O2" i="2"/>
  <c r="P2" i="2"/>
  <c r="Q2" i="2"/>
  <c r="R2" i="2"/>
  <c r="S2" i="2"/>
  <c r="T2" i="2"/>
  <c r="U2" i="2"/>
  <c r="V2" i="2"/>
  <c r="W2" i="2"/>
  <c r="X2" i="2"/>
  <c r="Y2" i="2"/>
  <c r="Z2" i="2"/>
  <c r="AG2" i="2"/>
  <c r="AE4" i="3"/>
  <c r="AE8" i="3"/>
  <c r="AE14" i="3"/>
  <c r="A45" i="3"/>
  <c r="B45" i="3"/>
  <c r="C45" i="3"/>
  <c r="D45" i="3"/>
  <c r="E45" i="3"/>
  <c r="F45" i="3"/>
  <c r="G45" i="3"/>
  <c r="H45" i="3"/>
  <c r="I45" i="3"/>
  <c r="J45" i="3"/>
  <c r="K45" i="3"/>
  <c r="L45" i="3"/>
  <c r="M45" i="3"/>
  <c r="N45" i="3"/>
  <c r="O45" i="3"/>
  <c r="P45" i="3"/>
  <c r="Q45" i="3"/>
  <c r="R45" i="3"/>
  <c r="S45" i="3"/>
  <c r="T45" i="3"/>
  <c r="U45" i="3"/>
  <c r="V45" i="3"/>
  <c r="W45" i="3"/>
  <c r="X45" i="3"/>
  <c r="Y45" i="3"/>
  <c r="A9" i="7" l="1"/>
  <c r="A8" i="7"/>
  <c r="A2" i="7"/>
  <c r="A4" i="7"/>
  <c r="A3" i="3"/>
  <c r="A31" i="3"/>
  <c r="A3" i="1"/>
  <c r="B1" i="7" l="1"/>
</calcChain>
</file>

<file path=xl/comments1.xml><?xml version="1.0" encoding="utf-8"?>
<comments xmlns="http://schemas.openxmlformats.org/spreadsheetml/2006/main">
  <authors>
    <author/>
    <author>KJ</author>
  </authors>
  <commentList>
    <comment ref="J4" authorId="0" shapeId="0">
      <text>
        <r>
          <rPr>
            <b/>
            <sz val="9"/>
            <color indexed="8"/>
            <rFont val="ＭＳ Ｐゴシック"/>
            <family val="3"/>
            <charset val="128"/>
          </rPr>
          <t>推薦者名のふりがなを入力してください。</t>
        </r>
      </text>
    </comment>
    <comment ref="W4" authorId="0" shapeId="0">
      <text>
        <r>
          <rPr>
            <b/>
            <sz val="9"/>
            <color indexed="8"/>
            <rFont val="ＭＳ Ｐゴシック"/>
            <family val="3"/>
            <charset val="128"/>
          </rPr>
          <t>簡潔に入力してください。
例）所属職員，友人，知人　等</t>
        </r>
      </text>
    </comment>
    <comment ref="J5" authorId="0" shapeId="0">
      <text>
        <r>
          <rPr>
            <b/>
            <sz val="9"/>
            <color indexed="8"/>
            <rFont val="ＭＳ Ｐゴシック"/>
            <family val="3"/>
            <charset val="128"/>
          </rPr>
          <t>推薦者名を入力してください。</t>
        </r>
      </text>
    </comment>
    <comment ref="F7" authorId="0" shapeId="0">
      <text>
        <r>
          <rPr>
            <b/>
            <sz val="9"/>
            <color indexed="8"/>
            <rFont val="ＭＳ Ｐゴシック"/>
            <family val="3"/>
            <charset val="128"/>
          </rPr>
          <t>推薦者が所属する団体として推薦する場合は，団体名を入力してください。</t>
        </r>
      </text>
    </comment>
    <comment ref="T7" authorId="0" shapeId="0">
      <text>
        <r>
          <rPr>
            <b/>
            <sz val="9"/>
            <color indexed="8"/>
            <rFont val="ＭＳ Ｐゴシック"/>
            <family val="3"/>
            <charset val="128"/>
          </rPr>
          <t>推薦者が所属する団体での職名（役職）を入力してください。</t>
        </r>
      </text>
    </comment>
    <comment ref="F8" authorId="0" shapeId="0">
      <text>
        <r>
          <rPr>
            <b/>
            <sz val="9"/>
            <color indexed="8"/>
            <rFont val="ＭＳ Ｐゴシック"/>
            <family val="3"/>
            <charset val="128"/>
          </rPr>
          <t>お問い合わせする場合の連絡先としての電話番号を入力してください。
少なくとも，携帯電話かどちらかは入力してください。</t>
        </r>
      </text>
    </comment>
    <comment ref="T8" authorId="0" shapeId="0">
      <text>
        <r>
          <rPr>
            <b/>
            <sz val="9"/>
            <color indexed="8"/>
            <rFont val="ＭＳ Ｐゴシック"/>
            <family val="3"/>
            <charset val="128"/>
          </rPr>
          <t>お問い合わせする場合の連絡先としての携帯番号を入力してください。
少なくとも，電話番号かどちらかは入力してください。</t>
        </r>
      </text>
    </comment>
    <comment ref="F9" authorId="0" shapeId="0">
      <text>
        <r>
          <rPr>
            <b/>
            <sz val="9"/>
            <color indexed="8"/>
            <rFont val="ＭＳ Ｐゴシック"/>
            <family val="3"/>
            <charset val="128"/>
          </rPr>
          <t>推薦者以外に事務局からのお問い合わせに対応される方がいらっしゃる場合は担当者の所属と氏名名を入力してください。</t>
        </r>
      </text>
    </comment>
    <comment ref="F10" authorId="0" shapeId="0">
      <text>
        <r>
          <rPr>
            <b/>
            <sz val="9"/>
            <color indexed="8"/>
            <rFont val="ＭＳ Ｐゴシック"/>
            <family val="3"/>
            <charset val="128"/>
          </rPr>
          <t>お問い合わせする場合のメールアドレスを入力してください。</t>
        </r>
      </text>
    </comment>
    <comment ref="AA10" authorId="0" shapeId="0">
      <text>
        <r>
          <rPr>
            <b/>
            <sz val="9"/>
            <color indexed="8"/>
            <rFont val="ＭＳ Ｐゴシック"/>
            <family val="3"/>
            <charset val="128"/>
          </rPr>
          <t>推薦することへの同意の有無を入力してください。</t>
        </r>
      </text>
    </comment>
    <comment ref="J11" authorId="0" shapeId="0">
      <text>
        <r>
          <rPr>
            <b/>
            <sz val="9"/>
            <color indexed="8"/>
            <rFont val="ＭＳ Ｐゴシック"/>
            <family val="3"/>
            <charset val="128"/>
          </rPr>
          <t xml:space="preserve">表彰対象者名のふりがなを入力してください。
</t>
        </r>
      </text>
    </comment>
    <comment ref="J12" authorId="0" shapeId="0">
      <text>
        <r>
          <rPr>
            <b/>
            <sz val="9"/>
            <color indexed="8"/>
            <rFont val="ＭＳ Ｐゴシック"/>
            <family val="3"/>
            <charset val="128"/>
          </rPr>
          <t>表彰対象者名を入力してください。</t>
        </r>
      </text>
    </comment>
    <comment ref="F13" authorId="0" shapeId="0">
      <text>
        <r>
          <rPr>
            <b/>
            <sz val="9"/>
            <color indexed="8"/>
            <rFont val="ＭＳ Ｐゴシック"/>
            <family val="3"/>
            <charset val="128"/>
          </rPr>
          <t>所属の自治体名と部署の組織名を入力してください。</t>
        </r>
      </text>
    </comment>
    <comment ref="F14" authorId="0" shapeId="0">
      <text>
        <r>
          <rPr>
            <b/>
            <sz val="9"/>
            <color indexed="8"/>
            <rFont val="ＭＳ Ｐゴシック"/>
            <family val="3"/>
            <charset val="128"/>
          </rPr>
          <t>お問い合わせする場合の連絡先としての電話番号を入力してください。
少なくとも，携帯電話かどちらかは入力してください。</t>
        </r>
      </text>
    </comment>
    <comment ref="T14" authorId="0" shapeId="0">
      <text>
        <r>
          <rPr>
            <b/>
            <sz val="9"/>
            <color indexed="8"/>
            <rFont val="ＭＳ Ｐゴシック"/>
            <family val="3"/>
            <charset val="128"/>
          </rPr>
          <t>お問い合わせする場合の連絡先としての携帯番号を入力してください。
少なくとも，電話番号かどちらかは入力してください。</t>
        </r>
      </text>
    </comment>
    <comment ref="F15" authorId="0" shapeId="0">
      <text>
        <r>
          <rPr>
            <b/>
            <sz val="9"/>
            <color indexed="8"/>
            <rFont val="ＭＳ Ｐゴシック"/>
            <family val="3"/>
            <charset val="128"/>
          </rPr>
          <t>お問い合わせする場合のメールアドレスを入力してください。</t>
        </r>
      </text>
    </comment>
    <comment ref="F16" authorId="0" shapeId="0">
      <text>
        <r>
          <rPr>
            <b/>
            <sz val="9"/>
            <color indexed="8"/>
            <rFont val="ＭＳ Ｐゴシック"/>
            <family val="3"/>
            <charset val="128"/>
          </rPr>
          <t>ホームページやブログなどがありましたらURLを入力してください。</t>
        </r>
      </text>
    </comment>
    <comment ref="E17" authorId="0" shapeId="0">
      <text>
        <r>
          <rPr>
            <b/>
            <sz val="9"/>
            <color indexed="8"/>
            <rFont val="ＭＳ Ｐゴシック"/>
            <family val="3"/>
            <charset val="128"/>
          </rPr>
          <t>フェイスブックのIDを公開してよければ，入力してください。</t>
        </r>
      </text>
    </comment>
    <comment ref="O17" authorId="0" shapeId="0">
      <text>
        <r>
          <rPr>
            <b/>
            <sz val="9"/>
            <color indexed="8"/>
            <rFont val="ＭＳ Ｐゴシック"/>
            <family val="3"/>
            <charset val="128"/>
          </rPr>
          <t>ツイッターのIDを公開してよければ，入力してください。</t>
        </r>
      </text>
    </comment>
    <comment ref="Y17" authorId="0" shapeId="0">
      <text>
        <r>
          <rPr>
            <b/>
            <sz val="9"/>
            <color indexed="8"/>
            <rFont val="ＭＳ Ｐゴシック"/>
            <family val="3"/>
            <charset val="128"/>
          </rPr>
          <t>インスタグラムのIDを公開してよければ，入力してください。</t>
        </r>
      </text>
    </comment>
    <comment ref="E18" authorId="0" shapeId="0">
      <text>
        <r>
          <rPr>
            <b/>
            <sz val="9"/>
            <color indexed="8"/>
            <rFont val="ＭＳ Ｐゴシック"/>
            <family val="3"/>
            <charset val="128"/>
          </rPr>
          <t>活動名を入力してください。</t>
        </r>
      </text>
    </comment>
    <comment ref="E19" authorId="0" shapeId="0">
      <text>
        <r>
          <rPr>
            <b/>
            <sz val="9"/>
            <color indexed="8"/>
            <rFont val="ＭＳ Ｐゴシック"/>
            <family val="3"/>
            <charset val="128"/>
          </rPr>
          <t>活動の概要を入力してください。
（セル内での改行はalt+enterキーで行えます。）</t>
        </r>
      </text>
    </comment>
    <comment ref="Y26" authorId="0" shapeId="0">
      <text>
        <r>
          <rPr>
            <b/>
            <sz val="9"/>
            <color indexed="8"/>
            <rFont val="ＭＳ Ｐゴシック"/>
            <family val="3"/>
            <charset val="128"/>
          </rPr>
          <t>公開できる活動の様子がわかる写真の有無を選択してください。</t>
        </r>
      </text>
    </comment>
    <comment ref="J27" authorId="1" shapeId="0">
      <text>
        <r>
          <rPr>
            <b/>
            <sz val="9"/>
            <color indexed="81"/>
            <rFont val="ＭＳ Ｐゴシック"/>
            <family val="3"/>
            <charset val="128"/>
          </rPr>
          <t>写真(1)は、アウォードのサイト等でアイキャッチ画像として使用します。</t>
        </r>
      </text>
    </comment>
    <comment ref="E30" authorId="0" shapeId="0">
      <text>
        <r>
          <rPr>
            <b/>
            <sz val="9"/>
            <color indexed="8"/>
            <rFont val="ＭＳ Ｐゴシック"/>
            <family val="3"/>
            <charset val="128"/>
          </rPr>
          <t>活動に参加したきっかけや，現在までのあゆみ，現状，その他おもしろエピソード，苦労エピソードなどを入力してください。
（セル内での改行はalt+enterキーで行えます。）</t>
        </r>
      </text>
    </comment>
    <comment ref="E32" authorId="0" shapeId="0">
      <text>
        <r>
          <rPr>
            <b/>
            <sz val="9"/>
            <color indexed="8"/>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32" authorId="0" shapeId="0">
      <text>
        <r>
          <rPr>
            <b/>
            <sz val="9"/>
            <color indexed="8"/>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33" authorId="1"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r>
          <rPr>
            <sz val="9"/>
            <color indexed="81"/>
            <rFont val="ＭＳ Ｐゴシック"/>
            <family val="3"/>
            <charset val="128"/>
          </rPr>
          <t xml:space="preserve">
</t>
        </r>
      </text>
    </comment>
    <comment ref="H34" authorId="1"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35" authorId="1"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List>
</comments>
</file>

<file path=xl/comments2.xml><?xml version="1.0" encoding="utf-8"?>
<comments xmlns="http://schemas.openxmlformats.org/spreadsheetml/2006/main">
  <authors>
    <author>KJ</author>
    <author/>
  </authors>
  <commentList>
    <comment ref="J22" authorId="0" shapeId="0">
      <text>
        <r>
          <rPr>
            <b/>
            <sz val="9"/>
            <color indexed="81"/>
            <rFont val="ＭＳ Ｐゴシック"/>
            <family val="3"/>
            <charset val="128"/>
          </rPr>
          <t>写真(1)は、アウォードのサイト等でアイキャッチ画像として使用します。</t>
        </r>
      </text>
    </comment>
    <comment ref="E27" authorId="1" shapeId="0">
      <text>
        <r>
          <rPr>
            <b/>
            <sz val="9"/>
            <color indexed="8"/>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27" authorId="1" shapeId="0">
      <text>
        <r>
          <rPr>
            <b/>
            <sz val="9"/>
            <color indexed="8"/>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28" authorId="0"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r>
          <rPr>
            <sz val="9"/>
            <color indexed="81"/>
            <rFont val="ＭＳ Ｐゴシック"/>
            <family val="3"/>
            <charset val="128"/>
          </rPr>
          <t xml:space="preserve">
</t>
        </r>
      </text>
    </comment>
    <comment ref="H29" authorId="0"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 ref="H30" authorId="0" shapeId="0">
      <text>
        <r>
          <rPr>
            <b/>
            <sz val="9"/>
            <color indexed="81"/>
            <rFont val="ＭＳ Ｐゴシック"/>
            <family val="3"/>
            <charset val="128"/>
          </rPr>
          <t>審査員に向けて，それぞれの審査項目に対するアピールを入力してください。
必ずしも（1）～（4）全てをアピールする必要はありませんが，アピールがない場合は，その項目に関する審査ができない場合があります。
（セル内での改行はalt+enterキーで行えます。）</t>
        </r>
      </text>
    </comment>
  </commentList>
</comments>
</file>

<file path=xl/sharedStrings.xml><?xml version="1.0" encoding="utf-8"?>
<sst xmlns="http://schemas.openxmlformats.org/spreadsheetml/2006/main" count="220" uniqueCount="156">
  <si>
    <t>推薦者</t>
  </si>
  <si>
    <t>ふりがな</t>
  </si>
  <si>
    <t>推薦者と被推薦者との関係</t>
  </si>
  <si>
    <t>氏名</t>
  </si>
  <si>
    <t>所属する団体の名称</t>
  </si>
  <si>
    <t>推薦者の職名</t>
  </si>
  <si>
    <t>電話番号</t>
  </si>
  <si>
    <t>携帯電話</t>
  </si>
  <si>
    <t>担当者所属氏名</t>
  </si>
  <si>
    <t>E-mail</t>
  </si>
  <si>
    <t>被推薦者の同意</t>
  </si>
  <si>
    <t>有</t>
  </si>
  <si>
    <t>表彰対象者名</t>
  </si>
  <si>
    <t>無</t>
  </si>
  <si>
    <t>所属部署</t>
  </si>
  <si>
    <t>固定電話</t>
  </si>
  <si>
    <t>HP等URL</t>
  </si>
  <si>
    <t>Facebook</t>
  </si>
  <si>
    <t>twitter</t>
  </si>
  <si>
    <t>LINE</t>
  </si>
  <si>
    <t>活動名
(30字以内)</t>
  </si>
  <si>
    <t>活動の概要
(200字以内)</t>
  </si>
  <si>
    <t>*審査では固有名詞は伏せさせていただきます。活動名に固有名詞はできるだけ使わないでください。</t>
  </si>
  <si>
    <t>写真　あり</t>
  </si>
  <si>
    <t>活動に参加したきっかけと現在までのあゆみ
(500字以内)</t>
  </si>
  <si>
    <t>写真　なし</t>
  </si>
  <si>
    <t xml:space="preserve">＊
</t>
  </si>
  <si>
    <t>ご記入いただいた個人情報は，地域に飛び出す公務員を応援する首長連合で厳重に管理し，本事業目的以外で使用致しません。</t>
  </si>
  <si>
    <t>お問い合わせ先</t>
  </si>
  <si>
    <t>～～～　事務局使用欄　～～～</t>
  </si>
  <si>
    <t>受付番号</t>
  </si>
  <si>
    <t>受付日</t>
  </si>
  <si>
    <t>備考</t>
  </si>
  <si>
    <t>形式審査者名</t>
  </si>
  <si>
    <t>審査完了日</t>
  </si>
  <si>
    <t>形式審査完了日</t>
  </si>
  <si>
    <t>入力チェック欄</t>
  </si>
  <si>
    <t>審査者</t>
  </si>
  <si>
    <t>審査日</t>
  </si>
  <si>
    <t>推薦者カナ</t>
  </si>
  <si>
    <t>推薦者名</t>
  </si>
  <si>
    <t>関係</t>
  </si>
  <si>
    <t>団体名</t>
  </si>
  <si>
    <t>職名</t>
  </si>
  <si>
    <t>電話</t>
  </si>
  <si>
    <t>携帯</t>
  </si>
  <si>
    <t>担当</t>
  </si>
  <si>
    <t>メアド</t>
  </si>
  <si>
    <t>同意</t>
  </si>
  <si>
    <t>対象者かな</t>
  </si>
  <si>
    <t>対象者名</t>
  </si>
  <si>
    <t>URL</t>
  </si>
  <si>
    <t>FB</t>
  </si>
  <si>
    <t>活動名</t>
  </si>
  <si>
    <t>概要</t>
  </si>
  <si>
    <t>ストーリー</t>
  </si>
  <si>
    <t>写真</t>
  </si>
  <si>
    <t>（１）</t>
  </si>
  <si>
    <t>（３）</t>
  </si>
  <si>
    <t>（２）</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</si>
  <si>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</si>
  <si>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</si>
  <si>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</si>
  <si>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</si>
  <si>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</si>
  <si>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</si>
  <si>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</si>
  <si>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</si>
  <si>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</si>
  <si>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</si>
  <si>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</si>
  <si>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</si>
  <si>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</si>
  <si>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</si>
  <si>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</si>
  <si>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</si>
  <si>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</si>
  <si>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</si>
  <si>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</si>
  <si>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</si>
  <si>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締切日　平成２８年９月３０日（金）必着</t>
    <rPh sb="15" eb="16">
      <t>キン</t>
    </rPh>
    <phoneticPr fontId="10"/>
  </si>
  <si>
    <t>地域に飛び出す公務員を応援する首長連合事務局　</t>
    <phoneticPr fontId="10"/>
  </si>
  <si>
    <t>（０８５７）２６－７２４５　担当：岩谷</t>
    <phoneticPr fontId="10"/>
  </si>
  <si>
    <t>E-mail</t>
    <phoneticPr fontId="10"/>
  </si>
  <si>
    <t>他薦の場合のみ記載</t>
    <rPh sb="7" eb="9">
      <t>キサイ</t>
    </rPh>
    <phoneticPr fontId="10"/>
  </si>
  <si>
    <t>(1)成果・効果 (2)チャレンジ性 (3)協働性 (4)持続性　についてアピールしてください。</t>
    <rPh sb="24" eb="25">
      <t>セイ</t>
    </rPh>
    <rPh sb="29" eb="31">
      <t>ジゾク</t>
    </rPh>
    <phoneticPr fontId="10"/>
  </si>
  <si>
    <t>地域に飛び出す公務員アウォード2016</t>
    <phoneticPr fontId="10"/>
  </si>
  <si>
    <t>地域に飛び出す公務員アウォード2016</t>
    <phoneticPr fontId="10"/>
  </si>
  <si>
    <t>エントリーシート</t>
    <phoneticPr fontId="10"/>
  </si>
  <si>
    <t>エントリーシート</t>
    <phoneticPr fontId="10"/>
  </si>
  <si>
    <t>エントリーシート　記入方法</t>
    <phoneticPr fontId="10"/>
  </si>
  <si>
    <t>&lt;link href="../../jscss/style2016.css" rel="stylesheet" type="text/css" /&gt;
&lt;script type="text/javascript" src="../../jscss/googleanalytics.js" /&gt;
&lt;script type="text/javascript"&gt;
&lt;!--
var __onload_flag = window.onload;
window.onload = function() {
    if (__onload_flag) {
        __onload_flag();
        location.reload();
    }
}
//--&gt;
&lt;/script&gt;
&lt;/head&gt;
&lt;body&gt;
&lt;div class="box"&gt; &lt;a name="pagetop" /&gt;
  &lt;!-- #header --&gt;
  &lt;div id="header"&gt;
    &lt;div class="w300"&gt;
      &lt;h1 class="logo"&gt;&lt;a href="../../index.html" class="logo-text"&gt;地域に飛び出す公務員アウォード2016&lt;/a&gt;&lt;/h1&gt;
    &lt;/div&gt;
    &lt;div class="w600"&gt;
      &lt;ul id="global-menu"&gt;
        &lt;li&gt;&lt;a href="../../index.html" class="global-menu-home"&gt;ホーム&lt;/a&gt;&lt;/li&gt;
        &lt;li&gt;&lt;a href="../../mail/index.html" class="global-menu-mail"&gt;お問合せ&lt;/a&gt;&lt;/li&gt;
        &lt;li id="search-li"&gt;
          &lt;div id="search-box"&gt;
            &lt;form action="http://www.google.com/cse" id="cse-search-box"&gt;
              &lt;div&gt;
                &lt;input type="hidden" name="cx" value="014371752624859129045:fmsnajhso5s" /&gt;
                &lt;input type="hidden" name="ie" value="UTF-8" /&gt;
                &lt;input type="text" name="q" /&gt;
                &lt;input type="submit" name="sa" value="検索" /&gt;
              &lt;/div&gt;
            &lt;/form&gt;
          &lt;/div&gt;
          &lt;script type="text/javascript" src="http://www.google.com/coop/cse/brand?form=cse-search-box&amp;amp;lang=ja"&gt;&lt;/script&gt;
        &lt;/li&gt;
      &lt;/ul&gt;
    &lt;/div&gt;
  &lt;/div&gt;
  &lt;!-- #header --&gt;
  &lt;!-- #visual --&gt;
  &lt;div id="visual"&gt;
    &lt;div class="w900"&gt;
      &lt;ul id="local-menu"&gt;
        &lt;li&gt;&lt;a href="../../award/index.html" class="local-menu-award"&gt;アウォード2016概要&lt;/a&gt;&lt;/li&gt;
        &lt;li&gt;&lt;a href="../index.html" class="local-menu-entry"&gt;アウォード2016エントリー&lt;/a&gt;&lt;/li&gt;
        &lt;li&gt;&lt;a href="../../archive/index.html" class="local-menu-archive"&gt;これまでのアウォード&lt;/a&gt;&lt;/li&gt;
      &lt;/ul&gt;
    &lt;/div&gt;
    &lt;div class="w900"&gt;
      &lt;h2 class="visual-entry"&gt;&lt;span&gt;アウォード2016エントリー&lt;/span&gt;&lt;/h2&gt;
    &lt;/div&gt;
  &lt;/div&gt;
  &lt;!-- #visual --&gt;
  &lt;!-- #cont --&gt;
  &lt;div id="cont"&gt;
    &lt;div class="w600"&gt;
      &lt;h3 class="entry-name"&gt;&lt;span&gt;活動名&lt;/span&gt;&lt;/h3&gt;
      &lt;div class="cont-text"&gt;</t>
  </si>
  <si>
    <t xml:space="preserve">    &lt;/div&gt;
  &lt;/div&gt;
  &lt;!-- #cont --&gt;
  &lt;!-- #gototop --&gt;
  &lt;div id="gototop"&gt;
    &lt;div class="w900"&gt;
      &lt;p&gt;&lt;a href="#pagetop"&gt;このページのトップへ&lt;/a&gt;&lt;/p&gt;
    &lt;/div&gt;
  &lt;/div&gt;
  &lt;!-- #gototop --&gt;
&lt;/div&gt;</t>
  </si>
  <si>
    <t>&lt;!-- #footer --&gt;
&lt;div id="footer"&gt;
  &lt;div class="box"&gt;
    &lt;div class="w900"&gt;
      &lt;p&gt;|　&lt;a href="../../index.html"&gt;ホーム&lt;/a&gt;　|　&lt;a href="../../award/index.html"&gt;アウォード2016概要&lt;/a&gt;　|　&lt;a href="../index.html"&gt;アウォード2016エントリー&lt;/a&gt;　|　&lt;a href="../../archive/index.html"&gt;これまでのアウォード&lt;/a&gt;　|　&lt;a href="../../mail/index.html"&gt;お問合せ&lt;/a&gt;　|&lt;/p&gt;
      &lt;p&gt;Copyright (C) 2016 &lt;a href="http://tobidasu-rengo.blogspot.jp/" target="_blank"&gt;地域に飛び出す公務員を応援する首長連合&lt;/a&gt;. All Rights Reserved.&lt;/p&gt;
    &lt;/div&gt;
  &lt;/div&gt;
&lt;/div&gt;
&lt;!-- #footer --&gt;
&lt;/body&gt;
&lt;/html&gt;</t>
  </si>
  <si>
    <t>(1)成果・効果</t>
    <phoneticPr fontId="10"/>
  </si>
  <si>
    <t>(2)チャレンジ性</t>
    <phoneticPr fontId="10"/>
  </si>
  <si>
    <t>(3)協働性</t>
    <phoneticPr fontId="10"/>
  </si>
  <si>
    <t>(4)持続性</t>
    <phoneticPr fontId="10"/>
  </si>
  <si>
    <t>アピールポイント
((1)～(4)を合計して800字以内)</t>
    <rPh sb="18" eb="20">
      <t>ゴウケイ</t>
    </rPh>
    <phoneticPr fontId="10"/>
  </si>
  <si>
    <t>活動の写真</t>
    <phoneticPr fontId="10"/>
  </si>
  <si>
    <r>
      <t xml:space="preserve">添付の有無*
</t>
    </r>
    <r>
      <rPr>
        <sz val="10"/>
        <rFont val="ＭＳ 明朝"/>
        <family val="1"/>
        <charset val="128"/>
      </rPr>
      <t>・JPEG形式のみ・1ファイル1MB未満・3ファイルまで
・1次審査及び事例集等の公開資料として使用する場合があります。</t>
    </r>
    <phoneticPr fontId="10"/>
  </si>
  <si>
    <t>(1)</t>
    <phoneticPr fontId="10"/>
  </si>
  <si>
    <t>(2)</t>
    <phoneticPr fontId="10"/>
  </si>
  <si>
    <t>(3)</t>
    <phoneticPr fontId="10"/>
  </si>
  <si>
    <t>活動名
(30字以内)</t>
    <phoneticPr fontId="10"/>
  </si>
  <si>
    <t>写真の題名(30字以内)</t>
    <rPh sb="0" eb="2">
      <t>シャシン</t>
    </rPh>
    <rPh sb="3" eb="5">
      <t>ダイメイ</t>
    </rPh>
    <phoneticPr fontId="10"/>
  </si>
  <si>
    <t>（２４）</t>
    <phoneticPr fontId="10"/>
  </si>
  <si>
    <t>（２５）</t>
    <phoneticPr fontId="10"/>
  </si>
  <si>
    <t>（２６）</t>
    <phoneticPr fontId="10"/>
  </si>
  <si>
    <t>（２７）</t>
    <phoneticPr fontId="10"/>
  </si>
  <si>
    <t>（２８）</t>
    <phoneticPr fontId="10"/>
  </si>
  <si>
    <t>（２９）</t>
    <phoneticPr fontId="10"/>
  </si>
  <si>
    <t>（３０）</t>
    <phoneticPr fontId="10"/>
  </si>
  <si>
    <t>（３１）</t>
    <phoneticPr fontId="10"/>
  </si>
  <si>
    <t>PR(1)</t>
    <phoneticPr fontId="10"/>
  </si>
  <si>
    <t>PR(2)</t>
  </si>
  <si>
    <t>PR(3)</t>
  </si>
  <si>
    <t>PR(4)</t>
  </si>
  <si>
    <t>写真(1)</t>
    <phoneticPr fontId="10"/>
  </si>
  <si>
    <t>写真(2)</t>
  </si>
  <si>
    <t>写真(3)</t>
  </si>
  <si>
    <t>&lt;!DOCTYPE html PUBLIC ""-//W3C//DTD XHTML 1.0 Transitional//EN"" ""http://www.w3.org/TR/xhtml1/DTD/xhtml1-transitional.dtd""&gt;
&lt;html xmlns=""http://www.w3.org/1999/xhtml""&gt;
&lt;head&gt;
&lt;meta http-equiv=""Content-Type"" content=""text/html; charset=utf-8"" /&gt;
&lt;meta property=""fb:admins"" content=""100002037671006"" /&gt;</t>
  </si>
  <si>
    <t>地域に飛び出す公務員アウォード2018</t>
    <rPh sb="0" eb="2">
      <t>チイキ</t>
    </rPh>
    <phoneticPr fontId="10"/>
  </si>
  <si>
    <t>活動のジャンル</t>
    <rPh sb="0" eb="2">
      <t>カツドウ</t>
    </rPh>
    <phoneticPr fontId="10"/>
  </si>
  <si>
    <t>tobidasukk-staff@googlegroups.com</t>
    <phoneticPr fontId="10"/>
  </si>
  <si>
    <t>フェイスブック</t>
    <phoneticPr fontId="10"/>
  </si>
  <si>
    <t>ツイッター</t>
    <phoneticPr fontId="10"/>
  </si>
  <si>
    <t>インスタグラム</t>
    <phoneticPr fontId="10"/>
  </si>
  <si>
    <t>ハッシュ
タグ</t>
    <phoneticPr fontId="10"/>
  </si>
  <si>
    <t>*SNS等で発信するときに利用します。複数設定する場合は「，」で区切ってください。</t>
    <rPh sb="4" eb="5">
      <t>トウ</t>
    </rPh>
    <rPh sb="6" eb="8">
      <t>ハッシン</t>
    </rPh>
    <rPh sb="13" eb="15">
      <t>リヨウ</t>
    </rPh>
    <rPh sb="19" eb="21">
      <t>フクスウ</t>
    </rPh>
    <rPh sb="21" eb="23">
      <t>セッテイ</t>
    </rPh>
    <rPh sb="25" eb="27">
      <t>バアイ</t>
    </rPh>
    <rPh sb="32" eb="34">
      <t>クギ</t>
    </rPh>
    <phoneticPr fontId="10"/>
  </si>
  <si>
    <t>②社会教育の推進を図る活動</t>
    <phoneticPr fontId="10"/>
  </si>
  <si>
    <t>③まちづくりの推進を図る活動</t>
    <phoneticPr fontId="10"/>
  </si>
  <si>
    <t>④観光の振興を図る活動</t>
    <phoneticPr fontId="10"/>
  </si>
  <si>
    <t>⑤農山漁村又は中山間地域の振興を図る活動</t>
    <phoneticPr fontId="10"/>
  </si>
  <si>
    <t>⑦環境の保全を図る活動</t>
    <phoneticPr fontId="10"/>
  </si>
  <si>
    <t>⑧災害救援活動</t>
    <phoneticPr fontId="10"/>
  </si>
  <si>
    <t>⑨地域安全活動</t>
    <phoneticPr fontId="10"/>
  </si>
  <si>
    <t>⑩人権の擁護又は平和の推進を図る活動</t>
    <phoneticPr fontId="10"/>
  </si>
  <si>
    <t>⑪国際協力の活動</t>
    <phoneticPr fontId="10"/>
  </si>
  <si>
    <t>⑫男女共同参画社会の形成の促進を図る活動</t>
    <phoneticPr fontId="10"/>
  </si>
  <si>
    <t>⑬子どもの健全育成を図る活動</t>
    <phoneticPr fontId="10"/>
  </si>
  <si>
    <t>⑭情報化社会の発展を図る活動</t>
    <phoneticPr fontId="10"/>
  </si>
  <si>
    <t>⑮科学技術の振興を図る活動</t>
    <phoneticPr fontId="10"/>
  </si>
  <si>
    <t>⑯経済活動の活性化を図る活動</t>
    <phoneticPr fontId="10"/>
  </si>
  <si>
    <t>⑰職業能力の開発又は雇用機会の拡充を支援する活動</t>
    <phoneticPr fontId="10"/>
  </si>
  <si>
    <t>⑱消費者の保護を図る活動</t>
    <phoneticPr fontId="10"/>
  </si>
  <si>
    <t>⑲前各号に掲げる活動を行う団体の運営又は活動に関する連絡,助言又は援助の活動</t>
    <phoneticPr fontId="10"/>
  </si>
  <si>
    <t>⑥学術,文化,芸術又はスポーツの振興を図る活動</t>
    <phoneticPr fontId="10"/>
  </si>
  <si>
    <t>①保健,医療又は福祉の増進を図る活動</t>
    <phoneticPr fontId="10"/>
  </si>
  <si>
    <t>NPO法で規定している活動分野を参考に選択してください。（複数可）</t>
    <rPh sb="3" eb="4">
      <t>ホウ</t>
    </rPh>
    <rPh sb="5" eb="7">
      <t>キテイ</t>
    </rPh>
    <rPh sb="11" eb="13">
      <t>カツドウ</t>
    </rPh>
    <rPh sb="13" eb="15">
      <t>ブンヤ</t>
    </rPh>
    <rPh sb="16" eb="18">
      <t>サンコウ</t>
    </rPh>
    <rPh sb="19" eb="21">
      <t>センタク</t>
    </rPh>
    <rPh sb="29" eb="31">
      <t>フクスウ</t>
    </rPh>
    <rPh sb="31" eb="32">
      <t>カ</t>
    </rPh>
    <phoneticPr fontId="10"/>
  </si>
  <si>
    <t>2　今回のアウォードは何で知りましたか？</t>
  </si>
  <si>
    <t>3　あなたの所属する自治体には，飛び出す活動を支援するような制度として，どのようなものがありますか？</t>
  </si>
  <si>
    <t>4　あなたが飛び出す活動をするにあたって，職場に感謝していることがあればご記入ください。</t>
  </si>
  <si>
    <t>5　あなたが飛び出す活動をするにあたって，職場への要望，意見等があればご記入ください。</t>
  </si>
  <si>
    <t>1　今回のアウォードに応募しようと思ったきっかけはなんですか？</t>
    <phoneticPr fontId="10"/>
  </si>
  <si>
    <t>締切日　平成30年8月8日（水）必着</t>
    <rPh sb="14" eb="15">
      <t>スイ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</si>
</sst>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字&quot;"/>
    <numFmt numFmtId="177" formatCode="&quot;残 &quot;0&quot;文字程度&quot;"/>
  </numFmts>
  <fonts count="17" x14ac:knownFonts="1">
    <font>
      <sz val="11"/>
      <name val="MS UI Gothic"/>
      <family val="3"/>
      <charset val="128"/>
    </font>
    <font>
      <sz val="11"/>
      <name val="ＭＳ 明朝"/>
      <family val="1"/>
      <charset val="128"/>
    </font>
    <font>
      <sz val="11"/>
      <color indexed="9"/>
      <name val="ＭＳ 明朝"/>
      <family val="1"/>
      <charset val="128"/>
    </font>
    <font>
      <b/>
      <sz val="16"/>
      <name val="ＭＳ 明朝"/>
      <family val="1"/>
      <charset val="128"/>
    </font>
    <font>
      <sz val="11"/>
      <name val="MS UI Gothic"/>
      <family val="3"/>
      <charset val="128"/>
    </font>
    <font>
      <b/>
      <sz val="9"/>
      <color indexed="8"/>
      <name val="ＭＳ Ｐゴシック"/>
      <family val="3"/>
      <charset val="128"/>
    </font>
    <font>
      <sz val="11"/>
      <color indexed="9"/>
      <name val="MS UI Gothic"/>
      <family val="3"/>
      <charset val="128"/>
    </font>
    <font>
      <sz val="8"/>
      <name val="ＭＳ 明朝"/>
      <family val="1"/>
      <charset val="128"/>
    </font>
    <font>
      <sz val="8"/>
      <color indexed="9"/>
      <name val="ＭＳ 明朝"/>
      <family val="1"/>
      <charset val="128"/>
    </font>
    <font>
      <sz val="10"/>
      <name val="ＭＳ 明朝"/>
      <family val="1"/>
      <charset val="128"/>
    </font>
    <font>
      <sz val="6"/>
      <name val="ＭＳ Ｐゴシック"/>
      <family val="3"/>
      <charset val="128"/>
    </font>
    <font>
      <sz val="11"/>
      <color theme="5" tint="-0.499984740745262"/>
      <name val="ＭＳ 明朝"/>
      <family val="1"/>
      <charset val="128"/>
    </font>
    <font>
      <sz val="9"/>
      <name val="メイリオ"/>
      <family val="3"/>
      <charset val="128"/>
    </font>
    <font>
      <sz val="6"/>
      <name val="MS UI Gothic"/>
      <family val="3"/>
      <charset val="128"/>
    </font>
    <font>
      <sz val="9"/>
      <color indexed="81"/>
      <name val="ＭＳ Ｐゴシック"/>
      <family val="3"/>
      <charset val="128"/>
    </font>
    <font>
      <b/>
      <sz val="9"/>
      <color indexed="81"/>
      <name val="ＭＳ Ｐゴシック"/>
      <family val="3"/>
      <charset val="128"/>
    </font>
    <font>
      <sz val="10"/>
      <color rgb="FF555555"/>
      <name val="ＭＳ Ｐ明朝"/>
      <family val="1"/>
      <charset val="128"/>
    </font>
  </fonts>
  <fills count="6">
    <fill>
      <patternFill patternType="none"/>
    </fill>
    <fill>
      <patternFill patternType="gray125"/>
    </fill>
    <fill>
      <patternFill patternType="solid">
        <fgColor indexed="22"/>
        <bgColor indexed="31"/>
      </patternFill>
    </fill>
    <fill>
      <patternFill patternType="solid">
        <fgColor indexed="43"/>
        <bgColor indexed="26"/>
      </patternFill>
    </fill>
    <fill>
      <patternFill patternType="solid">
        <fgColor theme="7" tint="0.59999389629810485"/>
        <bgColor indexed="64"/>
      </patternFill>
    </fill>
    <fill>
      <patternFill patternType="solid">
        <fgColor rgb="FFFFFF99"/>
        <bgColor indexed="64"/>
      </patternFill>
    </fill>
  </fills>
  <borders count="62">
    <border>
      <left/>
      <right/>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thick">
        <color indexed="8"/>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right/>
      <top/>
      <bottom style="hair">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ck">
        <color indexed="8"/>
      </bottom>
      <diagonal/>
    </border>
    <border>
      <left/>
      <right/>
      <top/>
      <bottom style="thick">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ck">
        <color indexed="8"/>
      </bottom>
      <diagonal/>
    </border>
    <border>
      <left/>
      <right style="thick">
        <color indexed="8"/>
      </right>
      <top style="thin">
        <color indexed="8"/>
      </top>
      <bottom/>
      <diagonal/>
    </border>
    <border>
      <left/>
      <right style="thick">
        <color indexed="8"/>
      </right>
      <top/>
      <bottom/>
      <diagonal/>
    </border>
    <border>
      <left/>
      <right style="thick">
        <color indexed="8"/>
      </right>
      <top/>
      <bottom style="thick">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thin">
        <color indexed="8"/>
      </right>
      <top style="thin">
        <color indexed="8"/>
      </top>
      <bottom style="thick">
        <color indexed="8"/>
      </bottom>
      <diagonal/>
    </border>
    <border>
      <left style="thick">
        <color indexed="8"/>
      </left>
      <right/>
      <top style="thin">
        <color indexed="8"/>
      </top>
      <bottom/>
      <diagonal/>
    </border>
    <border>
      <left style="thick">
        <color indexed="8"/>
      </left>
      <right/>
      <top/>
      <bottom/>
      <diagonal/>
    </border>
    <border>
      <left style="thick">
        <color indexed="8"/>
      </left>
      <right style="thin">
        <color indexed="8"/>
      </right>
      <top/>
      <bottom style="thin">
        <color indexed="8"/>
      </bottom>
      <diagonal/>
    </border>
    <border>
      <left style="thin">
        <color indexed="8"/>
      </left>
      <right style="thick">
        <color indexed="8"/>
      </right>
      <top/>
      <bottom style="thin">
        <color indexed="8"/>
      </bottom>
      <diagonal/>
    </border>
    <border>
      <left style="thick">
        <color indexed="8"/>
      </left>
      <right/>
      <top/>
      <bottom style="thick">
        <color indexed="8"/>
      </bottom>
      <diagonal/>
    </border>
    <border>
      <left style="thick">
        <color indexed="8"/>
      </left>
      <right/>
      <top/>
      <bottom style="thin">
        <color indexed="8"/>
      </bottom>
      <diagonal/>
    </border>
    <border>
      <left/>
      <right style="thick">
        <color indexed="8"/>
      </right>
      <top style="thin">
        <color indexed="8"/>
      </top>
      <bottom style="thin">
        <color indexed="8"/>
      </bottom>
      <diagonal/>
    </border>
    <border>
      <left/>
      <right/>
      <top style="medium">
        <color indexed="8"/>
      </top>
      <bottom style="hair">
        <color indexed="8"/>
      </bottom>
      <diagonal/>
    </border>
    <border>
      <left/>
      <right/>
      <top style="hair">
        <color indexed="8"/>
      </top>
      <bottom style="thick">
        <color indexed="8"/>
      </bottom>
      <diagonal/>
    </border>
    <border>
      <left/>
      <right/>
      <top style="hair">
        <color indexed="8"/>
      </top>
      <bottom/>
      <diagonal/>
    </border>
    <border>
      <left/>
      <right/>
      <top style="thin">
        <color indexed="8"/>
      </top>
      <bottom style="hair">
        <color indexed="8"/>
      </bottom>
      <diagonal/>
    </border>
    <border>
      <left/>
      <right/>
      <top style="hair">
        <color indexed="8"/>
      </top>
      <bottom style="thin">
        <color indexed="8"/>
      </bottom>
      <diagonal/>
    </border>
    <border>
      <left style="medium">
        <color indexed="8"/>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top style="hair">
        <color indexed="8"/>
      </top>
      <bottom style="thick">
        <color indexed="8"/>
      </bottom>
      <diagonal/>
    </border>
    <border>
      <left/>
      <right style="medium">
        <color indexed="8"/>
      </right>
      <top style="hair">
        <color indexed="8"/>
      </top>
      <bottom style="thick">
        <color indexed="8"/>
      </bottom>
      <diagonal/>
    </border>
    <border>
      <left style="medium">
        <color indexed="8"/>
      </left>
      <right/>
      <top style="hair">
        <color indexed="8"/>
      </top>
      <bottom/>
      <diagonal/>
    </border>
    <border>
      <left/>
      <right style="medium">
        <color indexed="8"/>
      </right>
      <top style="hair">
        <color indexed="8"/>
      </top>
      <bottom/>
      <diagonal/>
    </border>
    <border>
      <left style="medium">
        <color indexed="8"/>
      </left>
      <right/>
      <top/>
      <bottom style="hair">
        <color indexed="8"/>
      </bottom>
      <diagonal/>
    </border>
    <border>
      <left/>
      <right style="medium">
        <color indexed="8"/>
      </right>
      <top/>
      <bottom style="hair">
        <color indexed="8"/>
      </bottom>
      <diagonal/>
    </border>
    <border>
      <left style="medium">
        <color indexed="8"/>
      </left>
      <right/>
      <top style="thin">
        <color indexed="8"/>
      </top>
      <bottom style="hair">
        <color indexed="8"/>
      </bottom>
      <diagonal/>
    </border>
    <border>
      <left/>
      <right style="medium">
        <color indexed="8"/>
      </right>
      <top style="thin">
        <color indexed="8"/>
      </top>
      <bottom style="hair">
        <color indexed="8"/>
      </bottom>
      <diagonal/>
    </border>
    <border>
      <left style="medium">
        <color indexed="8"/>
      </left>
      <right/>
      <top style="hair">
        <color indexed="8"/>
      </top>
      <bottom style="thin">
        <color indexed="8"/>
      </bottom>
      <diagonal/>
    </border>
    <border>
      <left/>
      <right style="medium">
        <color indexed="8"/>
      </right>
      <top style="hair">
        <color indexed="8"/>
      </top>
      <bottom style="thin">
        <color indexed="8"/>
      </bottom>
      <diagonal/>
    </border>
  </borders>
  <cellStyleXfs count="1">
    <xf numFmtId="0" fontId="0" fillId="0" borderId="0">
      <alignment vertical="center"/>
    </xf>
  </cellStyleXfs>
  <cellXfs count="201">
    <xf numFmtId="0" fontId="0" fillId="0" borderId="0" xfId="0">
      <alignment vertical="center"/>
    </xf>
    <xf numFmtId="0" fontId="1" fillId="0" borderId="0" xfId="0" applyFont="1">
      <alignment vertical="center"/>
    </xf>
    <xf numFmtId="0" fontId="2" fillId="0" borderId="0" xfId="0" applyFont="1" applyFill="1">
      <alignment vertical="center"/>
    </xf>
    <xf numFmtId="177" fontId="2" fillId="0" borderId="0" xfId="0" applyNumberFormat="1" applyFont="1" applyFill="1" applyBorder="1" applyAlignment="1">
      <alignment vertical="center"/>
    </xf>
    <xf numFmtId="0" fontId="6" fillId="0" borderId="0" xfId="0" applyFont="1" applyFill="1" applyAlignment="1">
      <alignment vertical="center"/>
    </xf>
    <xf numFmtId="0" fontId="2" fillId="0" borderId="0" xfId="0" applyFont="1">
      <alignment vertical="center"/>
    </xf>
    <xf numFmtId="0" fontId="1" fillId="0" borderId="0" xfId="0" applyFont="1" applyAlignment="1">
      <alignment horizontal="right" vertical="center" wrapText="1"/>
    </xf>
    <xf numFmtId="0" fontId="7"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8" fillId="0" borderId="0" xfId="0" applyFont="1" applyFill="1">
      <alignment vertical="center"/>
    </xf>
    <xf numFmtId="0" fontId="0" fillId="0" borderId="0" xfId="0" applyFont="1" applyAlignment="1">
      <alignment horizontal="left" vertical="center"/>
    </xf>
    <xf numFmtId="0" fontId="9" fillId="0" borderId="0" xfId="0" applyFont="1">
      <alignment vertical="center"/>
    </xf>
    <xf numFmtId="49" fontId="1" fillId="0" borderId="0" xfId="0" applyNumberFormat="1" applyFont="1">
      <alignment vertical="center"/>
    </xf>
    <xf numFmtId="0" fontId="3" fillId="0" borderId="0" xfId="0" applyFont="1" applyFill="1" applyAlignment="1">
      <alignment horizontal="center" vertical="center"/>
    </xf>
    <xf numFmtId="0" fontId="1" fillId="0" borderId="0" xfId="0" applyFont="1" applyFill="1" applyAlignment="1">
      <alignment vertical="top"/>
    </xf>
    <xf numFmtId="0" fontId="0" fillId="0" borderId="0" xfId="0" applyAlignment="1">
      <alignment vertical="top"/>
    </xf>
    <xf numFmtId="49" fontId="1" fillId="0" borderId="0" xfId="0" applyNumberFormat="1" applyFont="1" applyAlignment="1">
      <alignment horizontal="right" vertical="center" wrapText="1"/>
    </xf>
    <xf numFmtId="49" fontId="7" fillId="0" borderId="0" xfId="0" applyNumberFormat="1" applyFont="1" applyAlignment="1">
      <alignment horizontal="center" vertical="center"/>
    </xf>
    <xf numFmtId="49" fontId="7" fillId="0" borderId="0" xfId="0" applyNumberFormat="1" applyFont="1">
      <alignment vertical="center"/>
    </xf>
    <xf numFmtId="49" fontId="0" fillId="0" borderId="0" xfId="0" applyNumberFormat="1" applyFont="1" applyAlignment="1">
      <alignment horizontal="left" vertical="center"/>
    </xf>
    <xf numFmtId="0" fontId="11" fillId="0" borderId="0" xfId="0" applyFont="1" applyFill="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vertical="center" wrapText="1"/>
    </xf>
    <xf numFmtId="0" fontId="1" fillId="5" borderId="32"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5" borderId="44" xfId="0" applyFont="1" applyFill="1" applyBorder="1" applyAlignment="1">
      <alignment horizontal="left" vertical="center" shrinkToFit="1"/>
    </xf>
    <xf numFmtId="0" fontId="1" fillId="0" borderId="32" xfId="0" applyFont="1" applyBorder="1" applyAlignment="1">
      <alignment vertical="center" shrinkToFit="1"/>
    </xf>
    <xf numFmtId="0" fontId="0" fillId="0" borderId="33" xfId="0" applyBorder="1" applyAlignment="1">
      <alignment vertical="center" shrinkToFit="1"/>
    </xf>
    <xf numFmtId="0" fontId="0" fillId="0" borderId="44" xfId="0" applyBorder="1" applyAlignment="1">
      <alignment vertical="center" shrinkToFit="1"/>
    </xf>
    <xf numFmtId="0" fontId="1" fillId="2" borderId="3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11" fillId="2" borderId="2" xfId="0" applyFont="1" applyFill="1" applyBorder="1" applyAlignment="1">
      <alignment vertical="center" textRotation="255"/>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3" xfId="0" applyFont="1" applyFill="1" applyBorder="1" applyAlignment="1" applyProtection="1">
      <alignment horizontal="center" vertical="top"/>
      <protection locked="0"/>
    </xf>
    <xf numFmtId="0" fontId="11" fillId="2" borderId="3" xfId="0" applyFont="1" applyFill="1" applyBorder="1" applyAlignment="1">
      <alignment horizontal="center" vertical="center" wrapText="1"/>
    </xf>
    <xf numFmtId="0" fontId="11" fillId="0" borderId="3" xfId="0" applyFont="1" applyFill="1" applyBorder="1" applyAlignment="1" applyProtection="1">
      <alignment horizontal="center" vertical="center"/>
      <protection locked="0"/>
    </xf>
    <xf numFmtId="0" fontId="11" fillId="2" borderId="4" xfId="0" applyFont="1" applyFill="1" applyBorder="1" applyAlignment="1">
      <alignment horizontal="center" vertical="center" wrapText="1"/>
    </xf>
    <xf numFmtId="0" fontId="11" fillId="0" borderId="4" xfId="0" applyFont="1" applyFill="1" applyBorder="1" applyAlignment="1" applyProtection="1">
      <alignment horizontal="center" vertical="center"/>
      <protection locked="0"/>
    </xf>
    <xf numFmtId="0" fontId="11" fillId="2" borderId="4" xfId="0" applyFont="1" applyFill="1" applyBorder="1" applyAlignment="1">
      <alignment horizontal="center" vertical="center" shrinkToFit="1"/>
    </xf>
    <xf numFmtId="0" fontId="11" fillId="0" borderId="4" xfId="0" applyFont="1" applyFill="1" applyBorder="1" applyAlignment="1" applyProtection="1">
      <alignment horizontal="center" vertical="top"/>
      <protection locked="0"/>
    </xf>
    <xf numFmtId="0" fontId="11" fillId="2" borderId="4" xfId="0" applyFont="1" applyFill="1" applyBorder="1" applyAlignment="1">
      <alignment horizontal="center" vertical="center"/>
    </xf>
    <xf numFmtId="0" fontId="11" fillId="0" borderId="5" xfId="0" applyFont="1" applyFill="1" applyBorder="1" applyAlignment="1" applyProtection="1">
      <alignment vertical="top"/>
      <protection locked="0"/>
    </xf>
    <xf numFmtId="0" fontId="11" fillId="0" borderId="5" xfId="0" applyFont="1" applyFill="1" applyBorder="1" applyAlignment="1" applyProtection="1">
      <alignment horizontal="center" vertical="top"/>
      <protection locked="0"/>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0" borderId="8" xfId="0" applyFont="1" applyFill="1" applyBorder="1" applyAlignment="1" applyProtection="1">
      <alignment horizontal="center" vertical="center" shrinkToFit="1"/>
      <protection locked="0"/>
    </xf>
    <xf numFmtId="0" fontId="1" fillId="2" borderId="5" xfId="0" applyFont="1" applyFill="1" applyBorder="1" applyAlignment="1">
      <alignment horizontal="center" vertical="center" wrapText="1"/>
    </xf>
    <xf numFmtId="0" fontId="1" fillId="0" borderId="9" xfId="0" applyFont="1" applyFill="1" applyBorder="1" applyAlignment="1" applyProtection="1">
      <alignment horizontal="center" vertical="center" shrinkToFit="1"/>
      <protection locked="0"/>
    </xf>
    <xf numFmtId="0" fontId="1" fillId="2" borderId="10" xfId="0" applyFont="1" applyFill="1" applyBorder="1" applyAlignment="1">
      <alignment horizontal="center" vertical="center"/>
    </xf>
    <xf numFmtId="0" fontId="1" fillId="0" borderId="11"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2" borderId="4"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0" xfId="0" applyFont="1" applyFill="1" applyBorder="1" applyAlignment="1">
      <alignment horizontal="center" vertical="center" shrinkToFit="1"/>
    </xf>
    <xf numFmtId="0" fontId="1" fillId="0" borderId="4" xfId="0" applyFont="1" applyFill="1" applyBorder="1" applyAlignment="1" applyProtection="1">
      <alignment horizontal="center" vertical="center" shrinkToFit="1"/>
      <protection locked="0"/>
    </xf>
    <xf numFmtId="0" fontId="1" fillId="4" borderId="4" xfId="0" applyFont="1" applyFill="1" applyBorder="1" applyAlignment="1">
      <alignment horizontal="center" vertical="center" shrinkToFit="1"/>
    </xf>
    <xf numFmtId="0" fontId="1" fillId="0" borderId="11" xfId="0" applyFont="1" applyFill="1" applyBorder="1" applyAlignment="1" applyProtection="1">
      <alignment horizontal="center" vertical="center" shrinkToFit="1"/>
      <protection locked="0"/>
    </xf>
    <xf numFmtId="0" fontId="1" fillId="2" borderId="10" xfId="0" applyFont="1" applyFill="1" applyBorder="1" applyAlignment="1">
      <alignment horizontal="center" vertical="center" wrapText="1"/>
    </xf>
    <xf numFmtId="0" fontId="1" fillId="0" borderId="4" xfId="0" applyFont="1" applyFill="1" applyBorder="1" applyAlignment="1" applyProtection="1">
      <alignment horizontal="left" vertical="center" wrapText="1"/>
      <protection locked="0"/>
    </xf>
    <xf numFmtId="176" fontId="0" fillId="0" borderId="11" xfId="0" applyNumberFormat="1" applyFont="1" applyBorder="1" applyAlignment="1">
      <alignment vertical="center"/>
    </xf>
    <xf numFmtId="0" fontId="1" fillId="0" borderId="5" xfId="0" applyFont="1" applyFill="1" applyBorder="1" applyAlignment="1" applyProtection="1">
      <alignment horizontal="left" vertical="center" wrapText="1"/>
      <protection locked="0"/>
    </xf>
    <xf numFmtId="0" fontId="1" fillId="0" borderId="3" xfId="0" applyFont="1" applyBorder="1" applyAlignment="1">
      <alignment vertical="center" shrinkToFit="1"/>
    </xf>
    <xf numFmtId="0" fontId="1" fillId="0" borderId="4"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2" borderId="40" xfId="0" applyFont="1" applyFill="1" applyBorder="1" applyAlignment="1">
      <alignment horizontal="center" vertical="center" wrapText="1"/>
    </xf>
    <xf numFmtId="0" fontId="1" fillId="0" borderId="3" xfId="0" applyFont="1" applyFill="1" applyBorder="1" applyAlignment="1" applyProtection="1">
      <alignment horizontal="left" vertical="center" wrapText="1"/>
      <protection locked="0"/>
    </xf>
    <xf numFmtId="176" fontId="0" fillId="0" borderId="41" xfId="0" applyNumberFormat="1" applyFont="1" applyBorder="1" applyAlignment="1">
      <alignment vertical="center"/>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 xfId="0" quotePrefix="1" applyFont="1" applyFill="1" applyBorder="1" applyAlignment="1">
      <alignment horizontal="center" vertical="center" wrapText="1"/>
    </xf>
    <xf numFmtId="0" fontId="1" fillId="2" borderId="16" xfId="0" quotePrefix="1" applyFont="1" applyFill="1" applyBorder="1" applyAlignment="1">
      <alignment horizontal="center" vertical="center" wrapText="1"/>
    </xf>
    <xf numFmtId="0" fontId="1" fillId="0" borderId="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176" fontId="0" fillId="0" borderId="4" xfId="0" applyNumberFormat="1" applyFont="1" applyBorder="1" applyAlignment="1">
      <alignment vertical="center"/>
    </xf>
    <xf numFmtId="176" fontId="0" fillId="0" borderId="16" xfId="0" applyNumberFormat="1" applyFont="1" applyBorder="1" applyAlignment="1">
      <alignment vertical="center"/>
    </xf>
    <xf numFmtId="176" fontId="0" fillId="0" borderId="13"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0" fillId="0" borderId="14" xfId="0" applyFont="1" applyBorder="1" applyAlignment="1">
      <alignment horizontal="center" vertical="center"/>
    </xf>
    <xf numFmtId="176" fontId="0" fillId="0" borderId="19"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9" fillId="0" borderId="30"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31" xfId="0" applyFont="1" applyFill="1" applyBorder="1" applyAlignment="1" applyProtection="1">
      <alignment vertical="center" wrapText="1"/>
      <protection locked="0"/>
    </xf>
    <xf numFmtId="0" fontId="1" fillId="0" borderId="3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 fillId="0" borderId="34"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4" xfId="0" applyFont="1" applyFill="1" applyBorder="1" applyAlignment="1" applyProtection="1">
      <alignmen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1" fillId="0" borderId="5" xfId="0" applyFont="1" applyFill="1" applyBorder="1" applyAlignment="1">
      <alignment vertical="center" shrinkToFit="1"/>
    </xf>
    <xf numFmtId="0" fontId="1" fillId="0" borderId="54" xfId="0" applyFont="1" applyFill="1" applyBorder="1" applyAlignment="1" applyProtection="1">
      <alignment vertical="center" wrapText="1"/>
      <protection locked="0"/>
    </xf>
    <xf numFmtId="0" fontId="1" fillId="0" borderId="47" xfId="0" applyFont="1" applyFill="1" applyBorder="1" applyAlignment="1" applyProtection="1">
      <alignment vertical="center" wrapText="1"/>
      <protection locked="0"/>
    </xf>
    <xf numFmtId="0" fontId="1" fillId="0" borderId="55" xfId="0" applyFont="1" applyFill="1" applyBorder="1" applyAlignment="1" applyProtection="1">
      <alignment vertical="center" wrapText="1"/>
      <protection locked="0"/>
    </xf>
    <xf numFmtId="0" fontId="1" fillId="5" borderId="32" xfId="0" applyFont="1" applyFill="1" applyBorder="1" applyAlignment="1">
      <alignment vertical="center" shrinkToFit="1"/>
    </xf>
    <xf numFmtId="0" fontId="0" fillId="5" borderId="33" xfId="0" applyFill="1" applyBorder="1" applyAlignment="1">
      <alignment vertical="center" shrinkToFit="1"/>
    </xf>
    <xf numFmtId="0" fontId="0" fillId="5" borderId="44" xfId="0" applyFill="1" applyBorder="1" applyAlignment="1">
      <alignment vertical="center" shrinkToFit="1"/>
    </xf>
    <xf numFmtId="0" fontId="1" fillId="0" borderId="15" xfId="0" applyFont="1" applyBorder="1" applyAlignment="1">
      <alignment horizontal="center" vertical="center"/>
    </xf>
    <xf numFmtId="0" fontId="1" fillId="0" borderId="15" xfId="0" applyFont="1" applyBorder="1" applyAlignment="1">
      <alignment vertical="top"/>
    </xf>
    <xf numFmtId="0" fontId="1" fillId="0" borderId="15" xfId="0" applyFont="1" applyBorder="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vertical="center"/>
    </xf>
    <xf numFmtId="0" fontId="16" fillId="0" borderId="50"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51" xfId="0" applyFont="1" applyFill="1" applyBorder="1" applyAlignment="1">
      <alignment horizontal="left" vertical="center"/>
    </xf>
    <xf numFmtId="0" fontId="16" fillId="0" borderId="58"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59"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57" xfId="0" applyFont="1" applyFill="1" applyBorder="1" applyAlignment="1">
      <alignment horizontal="left" vertical="center"/>
    </xf>
    <xf numFmtId="0" fontId="1" fillId="0" borderId="52" xfId="0" applyFont="1" applyFill="1" applyBorder="1" applyAlignment="1" applyProtection="1">
      <alignment vertical="center" wrapText="1"/>
      <protection locked="0"/>
    </xf>
    <xf numFmtId="0" fontId="1" fillId="0" borderId="46" xfId="0" applyFont="1" applyFill="1" applyBorder="1" applyAlignment="1" applyProtection="1">
      <alignment vertical="center" wrapText="1"/>
      <protection locked="0"/>
    </xf>
    <xf numFmtId="0" fontId="1" fillId="0" borderId="53" xfId="0" applyFont="1" applyFill="1" applyBorder="1" applyAlignment="1" applyProtection="1">
      <alignment vertical="center" wrapText="1"/>
      <protection locked="0"/>
    </xf>
    <xf numFmtId="0" fontId="1" fillId="0" borderId="60" xfId="0" applyFont="1" applyFill="1" applyBorder="1" applyAlignment="1" applyProtection="1">
      <alignment vertical="center" wrapText="1"/>
      <protection locked="0"/>
    </xf>
    <xf numFmtId="0" fontId="1" fillId="0" borderId="49" xfId="0" applyFont="1" applyFill="1" applyBorder="1" applyAlignment="1" applyProtection="1">
      <alignment vertical="center" wrapText="1"/>
      <protection locked="0"/>
    </xf>
    <xf numFmtId="0" fontId="1" fillId="0" borderId="61" xfId="0" applyFont="1" applyFill="1" applyBorder="1" applyAlignment="1" applyProtection="1">
      <alignment vertical="center" wrapText="1"/>
      <protection locked="0"/>
    </xf>
    <xf numFmtId="49" fontId="3" fillId="0" borderId="0"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11" fillId="2" borderId="16" xfId="0" applyNumberFormat="1" applyFont="1" applyFill="1" applyBorder="1" applyAlignment="1">
      <alignment vertical="center" textRotation="255"/>
    </xf>
    <xf numFmtId="49" fontId="11" fillId="2"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49" fontId="11" fillId="0" borderId="4" xfId="0" applyNumberFormat="1" applyFont="1" applyFill="1" applyBorder="1" applyAlignment="1" applyProtection="1">
      <alignment horizontal="center" vertical="top"/>
      <protection locked="0"/>
    </xf>
    <xf numFmtId="49" fontId="11" fillId="0" borderId="4" xfId="0" applyNumberFormat="1" applyFont="1" applyFill="1" applyBorder="1" applyAlignment="1" applyProtection="1">
      <alignment horizontal="center" vertical="center"/>
      <protection locked="0"/>
    </xf>
    <xf numFmtId="49" fontId="11" fillId="2" borderId="4" xfId="0" applyNumberFormat="1" applyFont="1" applyFill="1" applyBorder="1" applyAlignment="1">
      <alignment horizontal="center" vertical="center" shrinkToFit="1"/>
    </xf>
    <xf numFmtId="49" fontId="11" fillId="0" borderId="4" xfId="0" applyNumberFormat="1" applyFont="1" applyFill="1" applyBorder="1" applyAlignment="1" applyProtection="1">
      <alignment vertical="top"/>
      <protection locked="0"/>
    </xf>
    <xf numFmtId="49" fontId="11" fillId="2" borderId="16" xfId="0" applyNumberFormat="1" applyFont="1" applyFill="1" applyBorder="1" applyAlignment="1">
      <alignment horizontal="center" vertical="center" shrinkToFit="1"/>
    </xf>
    <xf numFmtId="49" fontId="11" fillId="0" borderId="16" xfId="0" applyNumberFormat="1" applyFont="1" applyFill="1" applyBorder="1" applyAlignment="1" applyProtection="1">
      <alignment horizontal="center" vertical="top"/>
      <protection locked="0"/>
    </xf>
    <xf numFmtId="49" fontId="1" fillId="2" borderId="1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xf>
    <xf numFmtId="49" fontId="1" fillId="3" borderId="8"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lignment horizontal="center" vertical="center" wrapText="1"/>
    </xf>
    <xf numFmtId="49" fontId="1" fillId="3" borderId="11" xfId="0" applyNumberFormat="1" applyFont="1" applyFill="1" applyBorder="1" applyAlignment="1" applyProtection="1">
      <alignment horizontal="center" vertical="center" shrinkToFit="1"/>
      <protection locked="0"/>
    </xf>
    <xf numFmtId="49" fontId="1" fillId="2" borderId="10" xfId="0" applyNumberFormat="1" applyFont="1" applyFill="1" applyBorder="1" applyAlignment="1">
      <alignment horizontal="center" vertical="center"/>
    </xf>
    <xf numFmtId="49" fontId="1" fillId="3" borderId="11" xfId="0" applyNumberFormat="1" applyFont="1" applyFill="1" applyBorder="1" applyAlignment="1" applyProtection="1">
      <alignment horizontal="center" vertical="top"/>
      <protection locked="0"/>
    </xf>
    <xf numFmtId="49" fontId="1" fillId="3" borderId="4" xfId="0" applyNumberFormat="1" applyFont="1" applyFill="1" applyBorder="1" applyAlignment="1" applyProtection="1">
      <alignment horizontal="center" vertical="top"/>
      <protection locked="0"/>
    </xf>
    <xf numFmtId="49" fontId="1" fillId="2" borderId="4" xfId="0" applyNumberFormat="1" applyFont="1" applyFill="1" applyBorder="1" applyAlignment="1">
      <alignment horizontal="center" vertical="center"/>
    </xf>
    <xf numFmtId="49" fontId="1" fillId="4" borderId="10" xfId="0" applyNumberFormat="1" applyFont="1" applyFill="1" applyBorder="1" applyAlignment="1">
      <alignment horizontal="center" vertical="center"/>
    </xf>
    <xf numFmtId="49" fontId="1" fillId="0" borderId="11"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center" shrinkToFit="1"/>
      <protection locked="0"/>
    </xf>
    <xf numFmtId="49" fontId="1" fillId="4" borderId="4" xfId="0" applyNumberFormat="1" applyFont="1" applyFill="1" applyBorder="1" applyAlignment="1">
      <alignment horizontal="center" vertical="center"/>
    </xf>
    <xf numFmtId="49" fontId="1" fillId="0" borderId="11" xfId="0" applyNumberFormat="1" applyFont="1" applyFill="1" applyBorder="1" applyAlignment="1" applyProtection="1">
      <alignment horizontal="center" vertical="center" shrinkToFit="1"/>
      <protection locked="0"/>
    </xf>
    <xf numFmtId="49" fontId="1" fillId="2" borderId="10" xfId="0" applyNumberFormat="1" applyFont="1" applyFill="1" applyBorder="1" applyAlignment="1">
      <alignment horizontal="center" vertical="center" wrapText="1"/>
    </xf>
    <xf numFmtId="49" fontId="1" fillId="3" borderId="4" xfId="0" applyNumberFormat="1" applyFont="1" applyFill="1" applyBorder="1" applyAlignment="1" applyProtection="1">
      <alignment horizontal="left" vertical="center" wrapText="1"/>
      <protection locked="0"/>
    </xf>
    <xf numFmtId="49" fontId="0" fillId="0" borderId="11" xfId="0" applyNumberFormat="1" applyFont="1" applyBorder="1" applyAlignment="1">
      <alignment vertical="center"/>
    </xf>
    <xf numFmtId="49" fontId="1" fillId="3" borderId="5" xfId="0" applyNumberFormat="1" applyFont="1" applyFill="1" applyBorder="1" applyAlignment="1" applyProtection="1">
      <alignment horizontal="left" vertical="center" wrapText="1"/>
      <protection locked="0"/>
    </xf>
    <xf numFmtId="49" fontId="1" fillId="0" borderId="3" xfId="0" applyNumberFormat="1" applyFont="1" applyBorder="1" applyAlignment="1">
      <alignment vertical="center" shrinkToFit="1"/>
    </xf>
    <xf numFmtId="49" fontId="1" fillId="3" borderId="7" xfId="0" applyNumberFormat="1" applyFont="1" applyFill="1" applyBorder="1" applyAlignment="1" applyProtection="1">
      <alignment horizontal="left" vertical="center" wrapText="1"/>
      <protection locked="0"/>
    </xf>
    <xf numFmtId="49" fontId="0" fillId="0" borderId="8" xfId="0" applyNumberFormat="1" applyFont="1" applyBorder="1" applyAlignment="1">
      <alignment vertical="center"/>
    </xf>
    <xf numFmtId="0" fontId="1" fillId="0" borderId="4" xfId="0" quotePrefix="1" applyFont="1" applyFill="1" applyBorder="1" applyAlignment="1" applyProtection="1">
      <alignment vertical="center"/>
      <protection locked="0"/>
    </xf>
    <xf numFmtId="49" fontId="1" fillId="3" borderId="13" xfId="0" applyNumberFormat="1" applyFont="1" applyFill="1" applyBorder="1" applyAlignment="1" applyProtection="1">
      <alignment horizontal="center" vertical="center"/>
      <protection locked="0"/>
    </xf>
    <xf numFmtId="0" fontId="1" fillId="0" borderId="16" xfId="0" quotePrefix="1" applyFont="1" applyFill="1" applyBorder="1" applyAlignment="1" applyProtection="1">
      <alignment vertical="center"/>
      <protection locked="0"/>
    </xf>
    <xf numFmtId="49" fontId="0" fillId="0" borderId="14" xfId="0" applyNumberFormat="1" applyFont="1" applyBorder="1" applyAlignment="1">
      <alignment horizontal="center" vertical="center"/>
    </xf>
    <xf numFmtId="0" fontId="1" fillId="2" borderId="4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6" xfId="0" applyFont="1" applyFill="1" applyBorder="1" applyAlignment="1">
      <alignment horizontal="center" vertical="center" wrapText="1"/>
    </xf>
    <xf numFmtId="176" fontId="0" fillId="0" borderId="22"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1" fillId="5" borderId="30" xfId="0" quotePrefix="1"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2" xfId="0" quotePrefix="1" applyFont="1" applyFill="1" applyBorder="1" applyAlignment="1" applyProtection="1">
      <alignment vertical="center" wrapText="1"/>
      <protection locked="0"/>
    </xf>
    <xf numFmtId="0" fontId="1" fillId="5" borderId="33" xfId="0" applyFont="1" applyFill="1" applyBorder="1" applyAlignment="1" applyProtection="1">
      <alignment vertical="center" wrapText="1"/>
      <protection locked="0"/>
    </xf>
    <xf numFmtId="0" fontId="1" fillId="5" borderId="34" xfId="0" applyFont="1" applyFill="1" applyBorder="1" applyAlignment="1" applyProtection="1">
      <alignmen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1" fillId="5" borderId="35" xfId="0" quotePrefix="1" applyFont="1" applyFill="1" applyBorder="1" applyAlignment="1" applyProtection="1">
      <alignment vertical="center" wrapText="1"/>
      <protection locked="0"/>
    </xf>
    <xf numFmtId="0" fontId="1" fillId="5" borderId="36" xfId="0" applyFont="1" applyFill="1" applyBorder="1" applyAlignment="1" applyProtection="1">
      <alignment vertical="center" wrapText="1"/>
      <protection locked="0"/>
    </xf>
    <xf numFmtId="0" fontId="1" fillId="5" borderId="37" xfId="0" applyFont="1" applyFill="1" applyBorder="1" applyAlignment="1" applyProtection="1">
      <alignment vertical="center" wrapText="1"/>
      <protection locked="0"/>
    </xf>
    <xf numFmtId="49" fontId="1" fillId="0" borderId="0" xfId="0" applyNumberFormat="1" applyFont="1" applyBorder="1" applyAlignment="1">
      <alignment vertical="center" wrapText="1"/>
    </xf>
    <xf numFmtId="49" fontId="1" fillId="0" borderId="18"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5" xfId="0" applyNumberFormat="1" applyFont="1" applyBorder="1" applyAlignment="1">
      <alignment vertical="top"/>
    </xf>
    <xf numFmtId="49" fontId="1" fillId="0" borderId="15" xfId="0" applyNumberFormat="1" applyFont="1" applyBorder="1" applyAlignment="1">
      <alignment horizontal="right" vertical="center"/>
    </xf>
  </cellXfs>
  <cellStyles count="1">
    <cellStyle name="標準" xfId="0" builtinId="0"/>
  </cellStyles>
  <dxfs count="54">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60"/>
          <bgColor indexed="10"/>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26"/>
          <bgColor indexed="9"/>
        </patternFill>
      </fill>
    </dxf>
    <dxf>
      <font>
        <b val="0"/>
        <condense val="0"/>
        <extend val="0"/>
        <sz val="11"/>
      </font>
      <fill>
        <patternFill patternType="solid">
          <fgColor indexed="26"/>
          <bgColor indexed="43"/>
        </patternFill>
      </fill>
    </dxf>
    <dxf>
      <font>
        <b val="0"/>
        <condense val="0"/>
        <extend val="0"/>
        <sz val="11"/>
      </font>
      <fill>
        <patternFill patternType="solid">
          <fgColor indexed="60"/>
          <bgColor indexed="10"/>
        </patternFill>
      </fill>
    </dxf>
    <dxf>
      <font>
        <b val="0"/>
        <condense val="0"/>
        <extend val="0"/>
        <sz val="11"/>
      </font>
      <fill>
        <patternFill patternType="solid">
          <fgColor indexed="60"/>
          <bgColor indexed="10"/>
        </patternFill>
      </fill>
    </dxf>
    <dxf>
      <font>
        <b val="0"/>
        <condense val="0"/>
        <extend val="0"/>
        <sz val="11"/>
      </font>
      <fill>
        <patternFill patternType="solid">
          <fgColor indexed="60"/>
          <bgColor indexed="10"/>
        </patternFill>
      </fill>
    </dxf>
    <dxf>
      <font>
        <b val="0"/>
        <condense val="0"/>
        <extend val="0"/>
        <sz val="11"/>
      </font>
      <fill>
        <patternFill patternType="solid">
          <fgColor indexed="60"/>
          <bgColor indexed="10"/>
        </patternFill>
      </fill>
    </dxf>
    <dxf>
      <font>
        <b val="0"/>
        <condense val="0"/>
        <extend val="0"/>
        <sz val="11"/>
      </font>
      <fill>
        <patternFill patternType="solid">
          <fgColor indexed="26"/>
          <bgColor indexed="43"/>
        </patternFill>
      </fill>
    </dxf>
    <dxf>
      <font>
        <b/>
        <i val="0"/>
        <sz val="11"/>
        <color theme="0"/>
        <name val="ＭＳ Ｐゴシック"/>
        <scheme val="none"/>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215900</xdr:colOff>
      <xdr:row>3</xdr:row>
      <xdr:rowOff>0</xdr:rowOff>
    </xdr:from>
    <xdr:to>
      <xdr:col>32</xdr:col>
      <xdr:colOff>28575</xdr:colOff>
      <xdr:row>24</xdr:row>
      <xdr:rowOff>2260600</xdr:rowOff>
    </xdr:to>
    <xdr:sp macro="" textlink="" fLocksText="0">
      <xdr:nvSpPr>
        <xdr:cNvPr id="3073" name="Text 28"/>
        <xdr:cNvSpPr txBox="1">
          <a:spLocks noChangeArrowheads="1"/>
        </xdr:cNvSpPr>
      </xdr:nvSpPr>
      <xdr:spPr bwMode="auto">
        <a:xfrm>
          <a:off x="9436100" y="914400"/>
          <a:ext cx="7785100" cy="8661400"/>
        </a:xfrm>
        <a:prstGeom prst="rect">
          <a:avLst/>
        </a:prstGeom>
        <a:solidFill>
          <a:srgbClr val="FFFFFF"/>
        </a:solidFill>
        <a:ln w="9360">
          <a:solidFill>
            <a:srgbClr val="000000"/>
          </a:solidFill>
          <a:miter lim="800000"/>
          <a:headEnd/>
          <a:tailEnd/>
        </a:ln>
        <a:effectLst/>
      </xdr:spPr>
      <xdr:txBody>
        <a:bodyPr vertOverflow="clip" wrap="square" lIns="20160" tIns="20160" rIns="20160" bIns="20160" anchor="t" upright="1"/>
        <a:lstStyle/>
        <a:p>
          <a:pPr algn="l" rtl="0">
            <a:defRPr sz="1000"/>
          </a:pPr>
          <a:r>
            <a:rPr lang="ja-JP" altLang="en-US" sz="1100" b="0" i="0" u="none" strike="noStrike" baseline="0">
              <a:solidFill>
                <a:srgbClr val="000000"/>
              </a:solidFill>
              <a:latin typeface="MS UI Gothic"/>
              <a:ea typeface="MS UI Gothic"/>
            </a:rPr>
            <a:t>入力方法</a:t>
          </a:r>
        </a:p>
        <a:p>
          <a:pPr algn="l" rtl="0">
            <a:defRPr sz="1000"/>
          </a:pPr>
          <a:endParaRPr lang="ja-JP" altLang="en-US" sz="1100" b="0" i="0" u="none" strike="noStrike" baseline="0">
            <a:solidFill>
              <a:srgbClr val="000000"/>
            </a:solidFill>
            <a:latin typeface="MS UI Gothic"/>
            <a:ea typeface="MS UI Gothic"/>
          </a:endParaRPr>
        </a:p>
        <a:p>
          <a:pPr algn="l" rtl="0">
            <a:defRPr sz="1000"/>
          </a:pPr>
          <a:r>
            <a:rPr lang="ja-JP" altLang="en-US" sz="1100" b="0" i="0" u="none" strike="noStrike" baseline="0">
              <a:solidFill>
                <a:srgbClr val="000000"/>
              </a:solidFill>
              <a:latin typeface="MS UI Gothic"/>
              <a:ea typeface="MS UI Gothic"/>
            </a:rPr>
            <a:t>（１）～（１０）までは，他薦の場合のみご入力ください。自薦の場合は入力不要です。</a:t>
          </a:r>
        </a:p>
        <a:p>
          <a:pPr algn="l" rtl="0">
            <a:defRPr sz="1000"/>
          </a:pPr>
          <a:r>
            <a:rPr lang="ja-JP" altLang="en-US" sz="1100" b="0" i="0" u="none" strike="noStrike" baseline="0">
              <a:solidFill>
                <a:srgbClr val="000000"/>
              </a:solidFill>
              <a:latin typeface="MS UI Gothic"/>
              <a:ea typeface="MS UI Gothic"/>
            </a:rPr>
            <a:t>（１１）以降は，自薦，他薦，いずれの場合でも入力してください。</a:t>
          </a:r>
        </a:p>
        <a:p>
          <a:pPr algn="l" rtl="0">
            <a:defRPr sz="1000"/>
          </a:pPr>
          <a:endParaRPr lang="ja-JP" altLang="en-US" sz="1100" b="0" i="0" u="none" strike="noStrike" baseline="0">
            <a:solidFill>
              <a:srgbClr val="000000"/>
            </a:solidFill>
            <a:latin typeface="MS UI Gothic"/>
            <a:ea typeface="MS UI Gothic"/>
          </a:endParaRPr>
        </a:p>
        <a:p>
          <a:pPr algn="l" rtl="0">
            <a:defRPr sz="1000"/>
          </a:pPr>
          <a:r>
            <a:rPr lang="en-US" altLang="ja-JP" sz="1100" b="0" i="0" u="none" strike="noStrike" baseline="0">
              <a:solidFill>
                <a:srgbClr val="000000"/>
              </a:solidFill>
              <a:latin typeface="MS UI Gothic"/>
              <a:ea typeface="MS UI Gothic"/>
            </a:rPr>
            <a:t>※</a:t>
          </a:r>
          <a:r>
            <a:rPr lang="ja-JP" altLang="en-US" sz="1100" b="0" i="0" u="none" strike="noStrike" baseline="0">
              <a:solidFill>
                <a:srgbClr val="000000"/>
              </a:solidFill>
              <a:latin typeface="MS UI Gothic"/>
              <a:ea typeface="MS UI Gothic"/>
            </a:rPr>
            <a:t>他薦の場合は，原則として推薦者に事務局からお問い合わせをさせていただきますので，あらかじめご了承ください。</a:t>
          </a:r>
        </a:p>
        <a:p>
          <a:pPr algn="l" rtl="0">
            <a:defRPr sz="1000"/>
          </a:pPr>
          <a:r>
            <a:rPr lang="en-US" altLang="ja-JP" sz="1100" b="0" i="0" u="none" strike="noStrike" baseline="0">
              <a:solidFill>
                <a:srgbClr val="000000"/>
              </a:solidFill>
              <a:latin typeface="MS UI Gothic"/>
              <a:ea typeface="MS UI Gothic"/>
            </a:rPr>
            <a:t>※</a:t>
          </a:r>
          <a:r>
            <a:rPr lang="ja-JP" altLang="en-US" sz="1100" b="0" i="0" u="none" strike="noStrike" baseline="0">
              <a:solidFill>
                <a:srgbClr val="000000"/>
              </a:solidFill>
              <a:latin typeface="MS UI Gothic"/>
              <a:ea typeface="MS UI Gothic"/>
            </a:rPr>
            <a:t>応募用紙で色のついているセルは必須の入力項目です。必須項目欄に入力がない場合は，審査ができない場合がございます。</a:t>
          </a:r>
        </a:p>
        <a:p>
          <a:pPr algn="l" rtl="0">
            <a:defRPr sz="1000"/>
          </a:pPr>
          <a:r>
            <a:rPr lang="en-US" altLang="ja-JP" sz="1100" b="0" i="0" u="none" strike="noStrike" baseline="0">
              <a:solidFill>
                <a:srgbClr val="000000"/>
              </a:solidFill>
              <a:latin typeface="MS UI Gothic"/>
              <a:ea typeface="MS UI Gothic"/>
            </a:rPr>
            <a:t>※</a:t>
          </a:r>
          <a:r>
            <a:rPr lang="ja-JP" altLang="en-US" sz="1100" b="0" i="0" u="none" strike="noStrike" baseline="0">
              <a:solidFill>
                <a:srgbClr val="000000"/>
              </a:solidFill>
              <a:latin typeface="MS UI Gothic"/>
              <a:ea typeface="MS UI Gothic"/>
            </a:rPr>
            <a:t>応募様式の様式は改変しないでください。</a:t>
          </a:r>
        </a:p>
        <a:p>
          <a:pPr algn="l" rtl="0">
            <a:defRPr sz="1000"/>
          </a:pPr>
          <a:endParaRPr lang="ja-JP" altLang="en-US" sz="1100" b="0" i="0" u="none" strike="noStrike" baseline="0">
            <a:solidFill>
              <a:srgbClr val="000000"/>
            </a:solidFill>
            <a:latin typeface="MS UI Gothic"/>
            <a:ea typeface="MS UI Gothic"/>
          </a:endParaRPr>
        </a:p>
        <a:p>
          <a:pPr algn="l" rtl="0">
            <a:defRPr sz="1000"/>
          </a:pPr>
          <a:r>
            <a:rPr lang="en-US" altLang="ja-JP" sz="1100" b="0" i="0" u="none" strike="noStrike" baseline="0">
              <a:solidFill>
                <a:srgbClr val="000000"/>
              </a:solidFill>
              <a:latin typeface="MS UI Gothic"/>
              <a:ea typeface="MS UI Gothic"/>
            </a:rPr>
            <a:t>【</a:t>
          </a:r>
          <a:r>
            <a:rPr lang="ja-JP" altLang="en-US" sz="1100" b="0" i="0" u="none" strike="noStrike" baseline="0">
              <a:solidFill>
                <a:srgbClr val="000000"/>
              </a:solidFill>
              <a:latin typeface="MS UI Gothic"/>
              <a:ea typeface="MS UI Gothic"/>
            </a:rPr>
            <a:t>推薦者欄</a:t>
          </a:r>
          <a:r>
            <a:rPr lang="en-US" altLang="ja-JP" sz="1100" b="0" i="0" u="none" strike="noStrike" baseline="0">
              <a:solidFill>
                <a:srgbClr val="000000"/>
              </a:solidFill>
              <a:latin typeface="MS UI Gothic"/>
              <a:ea typeface="MS UI Gothic"/>
            </a:rPr>
            <a:t>】</a:t>
          </a:r>
        </a:p>
        <a:p>
          <a:pPr algn="l" rtl="0">
            <a:defRPr sz="1000"/>
          </a:pPr>
          <a:r>
            <a:rPr lang="ja-JP" altLang="en-US" sz="1100" b="0" i="0" u="none" strike="noStrike" baseline="0">
              <a:solidFill>
                <a:srgbClr val="000000"/>
              </a:solidFill>
              <a:latin typeface="MS UI Gothic"/>
              <a:ea typeface="MS UI Gothic"/>
            </a:rPr>
            <a:t>（１）推薦者のお名前のふりがなを入力してください。</a:t>
          </a:r>
        </a:p>
        <a:p>
          <a:pPr algn="l" rtl="0">
            <a:defRPr sz="1000"/>
          </a:pPr>
          <a:r>
            <a:rPr lang="ja-JP" altLang="en-US" sz="1100" b="0" i="0" u="none" strike="noStrike" baseline="0">
              <a:solidFill>
                <a:srgbClr val="000000"/>
              </a:solidFill>
              <a:latin typeface="MS UI Gothic"/>
              <a:ea typeface="MS UI Gothic"/>
            </a:rPr>
            <a:t>（２）推薦者のお名前を入力してください。</a:t>
          </a:r>
        </a:p>
        <a:p>
          <a:pPr algn="l" rtl="0">
            <a:defRPr sz="1000"/>
          </a:pPr>
          <a:r>
            <a:rPr lang="ja-JP" altLang="en-US" sz="1100" b="0" i="0" u="none" strike="noStrike" baseline="0">
              <a:solidFill>
                <a:srgbClr val="000000"/>
              </a:solidFill>
              <a:latin typeface="MS UI Gothic"/>
              <a:ea typeface="MS UI Gothic"/>
            </a:rPr>
            <a:t>（３）推薦者と，推薦される方との関係を簡潔に入力してください。（例：所属職員，友人，同僚，活動メンバー，同じ町内等）</a:t>
          </a:r>
        </a:p>
        <a:p>
          <a:pPr algn="l" rtl="0">
            <a:defRPr sz="1000"/>
          </a:pPr>
          <a:r>
            <a:rPr lang="ja-JP" altLang="en-US" sz="1100" b="0" i="0" u="none" strike="noStrike" baseline="0">
              <a:solidFill>
                <a:srgbClr val="000000"/>
              </a:solidFill>
              <a:latin typeface="MS UI Gothic"/>
              <a:ea typeface="MS UI Gothic"/>
            </a:rPr>
            <a:t>（４）団体として推薦する場合は，その団体名を入力してください。（例：●●市　等）</a:t>
          </a:r>
        </a:p>
        <a:p>
          <a:pPr algn="l" rtl="0">
            <a:defRPr sz="1000"/>
          </a:pPr>
          <a:r>
            <a:rPr lang="ja-JP" altLang="en-US" sz="1100" b="0" i="0" u="none" strike="noStrike" baseline="0">
              <a:solidFill>
                <a:srgbClr val="000000"/>
              </a:solidFill>
              <a:latin typeface="MS UI Gothic"/>
              <a:ea typeface="MS UI Gothic"/>
            </a:rPr>
            <a:t>（５）団体として推薦する場合は，その団体の中での推薦者の役職を入力してください。（例：市長　等）</a:t>
          </a:r>
        </a:p>
        <a:p>
          <a:pPr algn="l" rtl="0">
            <a:defRPr sz="1000"/>
          </a:pPr>
          <a:r>
            <a:rPr lang="ja-JP" altLang="en-US" sz="1100" b="0" i="0" u="none" strike="noStrike" baseline="0">
              <a:solidFill>
                <a:srgbClr val="000000"/>
              </a:solidFill>
              <a:latin typeface="MS UI Gothic"/>
              <a:ea typeface="MS UI Gothic"/>
            </a:rPr>
            <a:t>（６）事務局から問い合わせをする際の固定電話を入力してください。（携帯電話かいずれかを入力してください。）</a:t>
          </a:r>
        </a:p>
        <a:p>
          <a:pPr algn="l" rtl="0">
            <a:defRPr sz="1000"/>
          </a:pPr>
          <a:r>
            <a:rPr lang="ja-JP" altLang="en-US" sz="1100" b="0" i="0" u="none" strike="noStrike" baseline="0">
              <a:solidFill>
                <a:srgbClr val="000000"/>
              </a:solidFill>
              <a:latin typeface="MS UI Gothic"/>
              <a:ea typeface="MS UI Gothic"/>
            </a:rPr>
            <a:t>（７）事務局から問い合わせをする際の携帯番号を入力してください。（固定電話かいずれかを入力してください。）</a:t>
          </a:r>
        </a:p>
        <a:p>
          <a:pPr algn="l" rtl="0">
            <a:defRPr sz="1000"/>
          </a:pPr>
          <a:r>
            <a:rPr lang="ja-JP" altLang="en-US" sz="1100" b="0" i="0" u="none" strike="noStrike" baseline="0">
              <a:solidFill>
                <a:srgbClr val="000000"/>
              </a:solidFill>
              <a:latin typeface="MS UI Gothic"/>
              <a:ea typeface="MS UI Gothic"/>
            </a:rPr>
            <a:t>（８）事務局からのお問い合わせを推薦者以外に希望される場合は，ご担当の方のお名前等を入力してください。</a:t>
          </a:r>
        </a:p>
        <a:p>
          <a:pPr algn="l" rtl="0">
            <a:defRPr sz="1000"/>
          </a:pPr>
          <a:r>
            <a:rPr lang="ja-JP" altLang="en-US" sz="1100" b="0" i="0" u="none" strike="noStrike" baseline="0">
              <a:solidFill>
                <a:srgbClr val="000000"/>
              </a:solidFill>
              <a:latin typeface="MS UI Gothic"/>
              <a:ea typeface="MS UI Gothic"/>
            </a:rPr>
            <a:t>（９）事務局からのお問い合わせ先となるメールアドレスを入力してください。</a:t>
          </a:r>
        </a:p>
        <a:p>
          <a:pPr algn="l" rtl="0">
            <a:defRPr sz="1000"/>
          </a:pPr>
          <a:r>
            <a:rPr lang="ja-JP" altLang="en-US" sz="1100" b="0" i="0" u="none" strike="noStrike" baseline="0">
              <a:solidFill>
                <a:srgbClr val="000000"/>
              </a:solidFill>
              <a:latin typeface="MS UI Gothic"/>
              <a:ea typeface="MS UI Gothic"/>
            </a:rPr>
            <a:t>（１０）応募するにあたり，推薦される方からの同意の有無を入力してください。</a:t>
          </a:r>
        </a:p>
        <a:p>
          <a:pPr algn="l" rtl="0">
            <a:defRPr sz="1000"/>
          </a:pPr>
          <a:endParaRPr lang="ja-JP" altLang="en-US" sz="1100" b="0" i="0" u="none" strike="noStrike" baseline="0">
            <a:solidFill>
              <a:srgbClr val="000000"/>
            </a:solidFill>
            <a:latin typeface="MS UI Gothic"/>
            <a:ea typeface="MS UI Gothic"/>
          </a:endParaRPr>
        </a:p>
        <a:p>
          <a:pPr algn="l" rtl="0">
            <a:defRPr sz="1000"/>
          </a:pPr>
          <a:r>
            <a:rPr lang="en-US" altLang="ja-JP" sz="1100" b="0" i="0" u="none" strike="noStrike" baseline="0">
              <a:solidFill>
                <a:srgbClr val="000000"/>
              </a:solidFill>
              <a:latin typeface="MS UI Gothic"/>
              <a:ea typeface="MS UI Gothic"/>
            </a:rPr>
            <a:t>【</a:t>
          </a:r>
          <a:r>
            <a:rPr lang="ja-JP" altLang="en-US" sz="1100" b="0" i="0" u="none" strike="noStrike" baseline="0">
              <a:solidFill>
                <a:srgbClr val="000000"/>
              </a:solidFill>
              <a:latin typeface="MS UI Gothic"/>
              <a:ea typeface="MS UI Gothic"/>
            </a:rPr>
            <a:t>自薦・他薦共通欄</a:t>
          </a:r>
          <a:r>
            <a:rPr lang="en-US" altLang="ja-JP" sz="1100" b="0" i="0" u="none" strike="noStrike" baseline="0">
              <a:solidFill>
                <a:srgbClr val="000000"/>
              </a:solidFill>
              <a:latin typeface="MS UI Gothic"/>
              <a:ea typeface="MS UI Gothic"/>
            </a:rPr>
            <a:t>】</a:t>
          </a:r>
        </a:p>
        <a:p>
          <a:pPr algn="l" rtl="0">
            <a:defRPr sz="1000"/>
          </a:pPr>
          <a:r>
            <a:rPr lang="ja-JP" altLang="en-US" sz="1100" b="0" i="0" u="none" strike="noStrike" baseline="0">
              <a:solidFill>
                <a:srgbClr val="000000"/>
              </a:solidFill>
              <a:latin typeface="MS UI Gothic"/>
              <a:ea typeface="MS UI Gothic"/>
            </a:rPr>
            <a:t>（１１）表彰対象者のお名前のふりがなを入力してください。</a:t>
          </a:r>
        </a:p>
        <a:p>
          <a:pPr algn="l" rtl="0">
            <a:defRPr sz="1000"/>
          </a:pPr>
          <a:r>
            <a:rPr lang="ja-JP" altLang="en-US" sz="1100" b="0" i="0" u="none" strike="noStrike" baseline="0">
              <a:solidFill>
                <a:srgbClr val="000000"/>
              </a:solidFill>
              <a:latin typeface="MS UI Gothic"/>
              <a:ea typeface="MS UI Gothic"/>
            </a:rPr>
            <a:t>（１２）表彰対象者のお名前を入力してください。</a:t>
          </a:r>
        </a:p>
        <a:p>
          <a:pPr algn="l" rtl="0">
            <a:defRPr sz="1000"/>
          </a:pPr>
          <a:r>
            <a:rPr lang="ja-JP" altLang="en-US" sz="1100" b="0" i="0" u="none" strike="noStrike" baseline="0">
              <a:solidFill>
                <a:srgbClr val="000000"/>
              </a:solidFill>
              <a:latin typeface="MS UI Gothic"/>
              <a:ea typeface="MS UI Gothic"/>
            </a:rPr>
            <a:t>（１３）表彰対象者が所属する部署を入力してください。（課相当組織程度までで結構です）</a:t>
          </a:r>
        </a:p>
        <a:p>
          <a:pPr algn="l" rtl="0">
            <a:defRPr sz="1000"/>
          </a:pPr>
          <a:r>
            <a:rPr lang="ja-JP" altLang="en-US" sz="1100" b="0" i="0" u="none" strike="noStrike" baseline="0">
              <a:solidFill>
                <a:srgbClr val="000000"/>
              </a:solidFill>
              <a:latin typeface="MS UI Gothic"/>
              <a:ea typeface="MS UI Gothic"/>
            </a:rPr>
            <a:t>（１４）事務局から問い合わせをする際の固定電話を入力してください。（携帯電話かいずれかを入力してください。）</a:t>
          </a:r>
        </a:p>
        <a:p>
          <a:pPr algn="l" rtl="0">
            <a:defRPr sz="1000"/>
          </a:pPr>
          <a:r>
            <a:rPr lang="ja-JP" altLang="en-US" sz="1100" b="0" i="0" u="none" strike="noStrike" baseline="0">
              <a:solidFill>
                <a:srgbClr val="000000"/>
              </a:solidFill>
              <a:latin typeface="MS UI Gothic"/>
              <a:ea typeface="MS UI Gothic"/>
            </a:rPr>
            <a:t>（１５）事務局から問い合わせをする際の携帯番号を入力してください。（固定電話かいずれかを入力してください。）</a:t>
          </a:r>
        </a:p>
        <a:p>
          <a:pPr algn="l" rtl="0">
            <a:defRPr sz="1000"/>
          </a:pPr>
          <a:r>
            <a:rPr lang="ja-JP" altLang="en-US" sz="1100" b="0" i="0" u="none" strike="noStrike" baseline="0">
              <a:solidFill>
                <a:srgbClr val="000000"/>
              </a:solidFill>
              <a:latin typeface="MS UI Gothic"/>
              <a:ea typeface="MS UI Gothic"/>
            </a:rPr>
            <a:t>（１６）事務局からのお問い合わせ先となるメールアドレスを入力してください。</a:t>
          </a:r>
        </a:p>
        <a:p>
          <a:pPr algn="l" rtl="0">
            <a:defRPr sz="1000"/>
          </a:pPr>
          <a:r>
            <a:rPr lang="ja-JP" altLang="en-US" sz="1100" b="0" i="0" u="none" strike="noStrike" baseline="0">
              <a:solidFill>
                <a:srgbClr val="000000"/>
              </a:solidFill>
              <a:latin typeface="MS UI Gothic"/>
              <a:ea typeface="MS UI Gothic"/>
            </a:rPr>
            <a:t>（１７）活動している団体等のホームページ，ブログなどがございましたら，</a:t>
          </a:r>
          <a:r>
            <a:rPr lang="en-US" altLang="ja-JP" sz="1100" b="0" i="0" u="none" strike="noStrike" baseline="0">
              <a:solidFill>
                <a:srgbClr val="000000"/>
              </a:solidFill>
              <a:latin typeface="MS UI Gothic"/>
              <a:ea typeface="MS UI Gothic"/>
            </a:rPr>
            <a:t>URL</a:t>
          </a:r>
          <a:r>
            <a:rPr lang="ja-JP" altLang="en-US" sz="1100" b="0" i="0" u="none" strike="noStrike" baseline="0">
              <a:solidFill>
                <a:srgbClr val="000000"/>
              </a:solidFill>
              <a:latin typeface="MS UI Gothic"/>
              <a:ea typeface="MS UI Gothic"/>
            </a:rPr>
            <a:t>を入力してください。</a:t>
          </a:r>
        </a:p>
        <a:p>
          <a:pPr algn="l" rtl="0">
            <a:defRPr sz="1000"/>
          </a:pPr>
          <a:r>
            <a:rPr lang="ja-JP" altLang="en-US" sz="1100" b="0" i="0" u="none" strike="noStrike" baseline="0">
              <a:solidFill>
                <a:srgbClr val="000000"/>
              </a:solidFill>
              <a:latin typeface="MS UI Gothic"/>
              <a:ea typeface="MS UI Gothic"/>
            </a:rPr>
            <a:t>（１８）公開しても良い</a:t>
          </a:r>
          <a:r>
            <a:rPr lang="en-US" altLang="ja-JP" sz="1100" b="0" i="0" u="none" strike="noStrike" baseline="0">
              <a:solidFill>
                <a:srgbClr val="000000"/>
              </a:solidFill>
              <a:latin typeface="MS UI Gothic"/>
              <a:ea typeface="MS UI Gothic"/>
            </a:rPr>
            <a:t>FaceBook</a:t>
          </a:r>
          <a:r>
            <a:rPr lang="ja-JP" altLang="en-US" sz="1100" b="0" i="0" u="none" strike="noStrike" baseline="0">
              <a:solidFill>
                <a:srgbClr val="000000"/>
              </a:solidFill>
              <a:latin typeface="MS UI Gothic"/>
              <a:ea typeface="MS UI Gothic"/>
            </a:rPr>
            <a:t>アカウントがございましたら，入力してください。</a:t>
          </a:r>
        </a:p>
        <a:p>
          <a:pPr algn="l" rtl="0">
            <a:defRPr sz="1000"/>
          </a:pPr>
          <a:r>
            <a:rPr lang="ja-JP" altLang="en-US" sz="1100" b="0" i="0" u="none" strike="noStrike" baseline="0">
              <a:solidFill>
                <a:srgbClr val="000000"/>
              </a:solidFill>
              <a:latin typeface="MS UI Gothic"/>
              <a:ea typeface="MS UI Gothic"/>
            </a:rPr>
            <a:t>（１９）公開しても良い</a:t>
          </a:r>
          <a:r>
            <a:rPr lang="en-US" altLang="ja-JP" sz="1100" b="0" i="0" u="none" strike="noStrike" baseline="0">
              <a:solidFill>
                <a:srgbClr val="000000"/>
              </a:solidFill>
              <a:latin typeface="MS UI Gothic"/>
              <a:ea typeface="MS UI Gothic"/>
            </a:rPr>
            <a:t>twitter</a:t>
          </a:r>
          <a:r>
            <a:rPr lang="ja-JP" altLang="en-US" sz="1100" b="0" i="0" u="none" strike="noStrike" baseline="0">
              <a:solidFill>
                <a:srgbClr val="000000"/>
              </a:solidFill>
              <a:latin typeface="MS UI Gothic"/>
              <a:ea typeface="MS UI Gothic"/>
            </a:rPr>
            <a:t>アカウントがございましたら，入力してください。</a:t>
          </a:r>
        </a:p>
        <a:p>
          <a:pPr algn="l" rtl="0">
            <a:defRPr sz="1000"/>
          </a:pPr>
          <a:r>
            <a:rPr lang="ja-JP" altLang="en-US" sz="1100" b="0" i="0" u="none" strike="noStrike" baseline="0">
              <a:solidFill>
                <a:srgbClr val="000000"/>
              </a:solidFill>
              <a:latin typeface="MS UI Gothic"/>
              <a:ea typeface="MS UI Gothic"/>
            </a:rPr>
            <a:t>（２０）公開しても良い</a:t>
          </a:r>
          <a:r>
            <a:rPr lang="en-US" altLang="ja-JP" sz="1100" b="0" i="0" u="none" strike="noStrike" baseline="0">
              <a:solidFill>
                <a:srgbClr val="000000"/>
              </a:solidFill>
              <a:latin typeface="MS UI Gothic"/>
              <a:ea typeface="MS UI Gothic"/>
            </a:rPr>
            <a:t>LINE</a:t>
          </a:r>
          <a:r>
            <a:rPr lang="ja-JP" altLang="en-US" sz="1100" b="0" i="0" u="none" strike="noStrike" baseline="0">
              <a:solidFill>
                <a:srgbClr val="000000"/>
              </a:solidFill>
              <a:latin typeface="MS UI Gothic"/>
              <a:ea typeface="MS UI Gothic"/>
            </a:rPr>
            <a:t>アカウントがございましたら，入力してください。</a:t>
          </a:r>
        </a:p>
        <a:p>
          <a:pPr algn="l" rtl="0">
            <a:defRPr sz="1000"/>
          </a:pPr>
          <a:r>
            <a:rPr lang="ja-JP" altLang="en-US" sz="1100" b="0" i="0" u="none" strike="noStrike" baseline="0">
              <a:solidFill>
                <a:srgbClr val="000000"/>
              </a:solidFill>
              <a:latin typeface="MS UI Gothic"/>
              <a:ea typeface="MS UI Gothic"/>
            </a:rPr>
            <a:t>（２１）活動の名称を入力してください。</a:t>
          </a:r>
        </a:p>
        <a:p>
          <a:pPr algn="l" rtl="0">
            <a:defRPr sz="1000"/>
          </a:pPr>
          <a:r>
            <a:rPr lang="ja-JP" altLang="en-US" sz="1100" b="0" i="0" u="none" strike="noStrike" baseline="0">
              <a:solidFill>
                <a:srgbClr val="000000"/>
              </a:solidFill>
              <a:latin typeface="MS UI Gothic"/>
              <a:ea typeface="MS UI Gothic"/>
            </a:rPr>
            <a:t>（２２）活動の概要を入力してください。</a:t>
          </a:r>
        </a:p>
        <a:p>
          <a:pPr algn="l" rtl="0">
            <a:defRPr sz="1000"/>
          </a:pPr>
          <a:r>
            <a:rPr lang="ja-JP" altLang="en-US" sz="1100" b="0" i="0" u="none" strike="noStrike" baseline="0">
              <a:solidFill>
                <a:srgbClr val="000000"/>
              </a:solidFill>
              <a:latin typeface="MS UI Gothic"/>
              <a:ea typeface="MS UI Gothic"/>
            </a:rPr>
            <a:t>（２３）活動写真添付の有無を入力してください。</a:t>
          </a:r>
        </a:p>
        <a:p>
          <a:pPr algn="l" rtl="0">
            <a:defRPr sz="1000"/>
          </a:pPr>
          <a:r>
            <a:rPr lang="ja-JP" altLang="en-US" sz="1100" b="0" i="0" u="none" strike="noStrike" baseline="0">
              <a:solidFill>
                <a:srgbClr val="000000"/>
              </a:solidFill>
              <a:latin typeface="MS UI Gothic"/>
              <a:ea typeface="MS UI Gothic"/>
            </a:rPr>
            <a:t>（２４）～（２６）添付する写真の題名を入力してください。なお、写真</a:t>
          </a:r>
          <a:r>
            <a:rPr lang="en-US" altLang="ja-JP" sz="1100" b="0" i="0" u="none" strike="noStrike" baseline="0">
              <a:solidFill>
                <a:srgbClr val="000000"/>
              </a:solidFill>
              <a:latin typeface="MS UI Gothic"/>
              <a:ea typeface="MS UI Gothic"/>
            </a:rPr>
            <a:t>(1)</a:t>
          </a:r>
          <a:r>
            <a:rPr lang="ja-JP" altLang="en-US" sz="1100" b="0" i="0" u="none" strike="noStrike" baseline="0">
              <a:solidFill>
                <a:srgbClr val="000000"/>
              </a:solidFill>
              <a:latin typeface="MS UI Gothic"/>
              <a:ea typeface="MS UI Gothic"/>
            </a:rPr>
            <a:t>はアウォードのサイト等でアイキャッチ画像として使用します。</a:t>
          </a:r>
          <a:endParaRPr lang="en-US" altLang="ja-JP" sz="1100" b="0" i="0" u="none" strike="noStrike" baseline="0">
            <a:solidFill>
              <a:srgbClr val="000000"/>
            </a:solidFill>
            <a:latin typeface="MS UI Gothic"/>
            <a:ea typeface="MS UI Gothic"/>
          </a:endParaRPr>
        </a:p>
        <a:p>
          <a:pPr algn="l" rtl="0">
            <a:defRPr sz="1000"/>
          </a:pPr>
          <a:r>
            <a:rPr lang="ja-JP" altLang="en-US" sz="1100" b="0" i="0" u="none" strike="noStrike" baseline="0">
              <a:solidFill>
                <a:srgbClr val="000000"/>
              </a:solidFill>
              <a:latin typeface="MS UI Gothic"/>
              <a:ea typeface="MS UI Gothic"/>
            </a:rPr>
            <a:t>（２７）活動をするきっかけや，現在までの活動でのエピソードを入力してください。</a:t>
          </a:r>
        </a:p>
        <a:p>
          <a:pPr algn="l" rtl="0">
            <a:defRPr sz="1000"/>
          </a:pPr>
          <a:r>
            <a:rPr lang="ja-JP" altLang="en-US" sz="1100" b="0" i="0" u="none" strike="noStrike" baseline="0">
              <a:solidFill>
                <a:srgbClr val="000000"/>
              </a:solidFill>
              <a:latin typeface="MS UI Gothic"/>
              <a:ea typeface="MS UI Gothic"/>
            </a:rPr>
            <a:t>（２８）～（３２）アピールポイントを入力してください。審査項目は，</a:t>
          </a:r>
          <a:r>
            <a:rPr lang="en-US" altLang="ja-JP" sz="1100" b="0" i="0" u="none" strike="noStrike" baseline="0">
              <a:solidFill>
                <a:srgbClr val="000000"/>
              </a:solidFill>
              <a:latin typeface="MS UI Gothic"/>
              <a:ea typeface="MS UI Gothic"/>
            </a:rPr>
            <a:t>(1)</a:t>
          </a:r>
          <a:r>
            <a:rPr lang="ja-JP" altLang="en-US" sz="1100" b="0" i="0" u="none" strike="noStrike" baseline="0">
              <a:solidFill>
                <a:srgbClr val="000000"/>
              </a:solidFill>
              <a:latin typeface="MS UI Gothic"/>
              <a:ea typeface="MS UI Gothic"/>
            </a:rPr>
            <a:t>成果・効果 </a:t>
          </a:r>
          <a:r>
            <a:rPr lang="en-US" altLang="ja-JP" sz="1100" b="0" i="0" u="none" strike="noStrike" baseline="0">
              <a:solidFill>
                <a:srgbClr val="000000"/>
              </a:solidFill>
              <a:latin typeface="MS UI Gothic"/>
              <a:ea typeface="MS UI Gothic"/>
            </a:rPr>
            <a:t>(2)</a:t>
          </a:r>
          <a:r>
            <a:rPr lang="ja-JP" altLang="en-US" sz="1100" b="0" i="0" u="none" strike="noStrike" baseline="0">
              <a:solidFill>
                <a:srgbClr val="000000"/>
              </a:solidFill>
              <a:latin typeface="MS UI Gothic"/>
              <a:ea typeface="MS UI Gothic"/>
            </a:rPr>
            <a:t>チャレンジ性 </a:t>
          </a:r>
          <a:r>
            <a:rPr lang="en-US" altLang="ja-JP" sz="1100" b="0" i="0" u="none" strike="noStrike" baseline="0">
              <a:solidFill>
                <a:srgbClr val="000000"/>
              </a:solidFill>
              <a:latin typeface="MS UI Gothic"/>
              <a:ea typeface="MS UI Gothic"/>
            </a:rPr>
            <a:t>(3)</a:t>
          </a:r>
          <a:r>
            <a:rPr lang="ja-JP" altLang="en-US" sz="1100" b="0" i="0" u="none" strike="noStrike" baseline="0">
              <a:solidFill>
                <a:srgbClr val="000000"/>
              </a:solidFill>
              <a:latin typeface="MS UI Gothic"/>
              <a:ea typeface="MS UI Gothic"/>
            </a:rPr>
            <a:t>協働性 </a:t>
          </a:r>
          <a:r>
            <a:rPr lang="en-US" altLang="ja-JP" sz="1100" b="0" i="0" u="none" strike="noStrike" baseline="0">
              <a:solidFill>
                <a:srgbClr val="000000"/>
              </a:solidFill>
              <a:latin typeface="MS UI Gothic"/>
              <a:ea typeface="MS UI Gothic"/>
            </a:rPr>
            <a:t>(4)</a:t>
          </a:r>
          <a:r>
            <a:rPr lang="ja-JP" altLang="en-US" sz="1100" b="0" i="0" u="none" strike="noStrike" baseline="0">
              <a:solidFill>
                <a:srgbClr val="000000"/>
              </a:solidFill>
              <a:latin typeface="MS UI Gothic"/>
              <a:ea typeface="MS UI Gothic"/>
            </a:rPr>
            <a:t>持続性となっております。それぞれの項目について，審査員に向けた熱いメッセージをお願いします。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J81"/>
  <sheetViews>
    <sheetView tabSelected="1" topLeftCell="A37" zoomScaleNormal="100" zoomScaleSheetLayoutView="100" workbookViewId="0">
      <selection activeCell="B49" sqref="B49"/>
    </sheetView>
  </sheetViews>
  <sheetFormatPr defaultColWidth="3" defaultRowHeight="18" customHeight="1" x14ac:dyDescent="0.2"/>
  <cols>
    <col min="1" max="29" width="3" style="1"/>
    <col min="30" max="34" width="3" style="2"/>
    <col min="35" max="16384" width="3" style="1"/>
  </cols>
  <sheetData>
    <row r="1" spans="1:34" ht="27" customHeight="1" x14ac:dyDescent="0.2">
      <c r="A1" s="41" t="s">
        <v>122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34" ht="27" customHeight="1" x14ac:dyDescent="0.2">
      <c r="A2" s="41" t="s">
        <v>88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34" ht="18" customHeight="1" x14ac:dyDescent="0.2">
      <c r="A3" s="42" t="str">
        <f>IF(B60=0,IF(AND(SUM(A60,C60,I60,J60)=0,F60*G60=0,IF(D60=0,E60,0)=0),"","色の付いたセルに入力してください。電話番号は，固定か携帯のいずれかを入力してください。Ａ"),IF(AND(SUM(K60,L60,M60,P60,U60,V60,W60,X60,Y60)=0,N60*O60=0),"","色の付いたセルに入力してください。電話番号は，固定か携帯のいずれかを入力してください。"))</f>
        <v>色の付いたセルに入力してください。電話番号は，固定か携帯のいずれかを入力してください。</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row>
    <row r="4" spans="1:34" s="22" customFormat="1" ht="18" customHeight="1" x14ac:dyDescent="0.2">
      <c r="A4" s="43" t="s">
        <v>84</v>
      </c>
      <c r="B4" s="44" t="s">
        <v>0</v>
      </c>
      <c r="C4" s="44"/>
      <c r="D4" s="44"/>
      <c r="E4" s="44"/>
      <c r="F4" s="45" t="s">
        <v>1</v>
      </c>
      <c r="G4" s="45"/>
      <c r="H4" s="45"/>
      <c r="I4" s="45"/>
      <c r="J4" s="46"/>
      <c r="K4" s="46"/>
      <c r="L4" s="46"/>
      <c r="M4" s="46"/>
      <c r="N4" s="46"/>
      <c r="O4" s="46"/>
      <c r="P4" s="46"/>
      <c r="Q4" s="46"/>
      <c r="R4" s="46"/>
      <c r="S4" s="46"/>
      <c r="T4" s="47" t="s">
        <v>2</v>
      </c>
      <c r="U4" s="47"/>
      <c r="V4" s="47"/>
      <c r="W4" s="48"/>
      <c r="X4" s="48"/>
      <c r="Y4" s="48"/>
      <c r="Z4" s="48"/>
      <c r="AA4" s="48"/>
      <c r="AB4" s="48"/>
      <c r="AC4" s="48"/>
      <c r="AD4" s="21"/>
      <c r="AE4" s="21">
        <f>IF(ISBLANK(J5),0,1)</f>
        <v>0</v>
      </c>
      <c r="AF4" s="21"/>
      <c r="AG4" s="21"/>
      <c r="AH4" s="21"/>
    </row>
    <row r="5" spans="1:34" s="22" customFormat="1" ht="18" customHeight="1" x14ac:dyDescent="0.2">
      <c r="A5" s="43"/>
      <c r="B5" s="44"/>
      <c r="C5" s="44"/>
      <c r="D5" s="44"/>
      <c r="E5" s="44"/>
      <c r="F5" s="49" t="s">
        <v>3</v>
      </c>
      <c r="G5" s="49"/>
      <c r="H5" s="49"/>
      <c r="I5" s="49"/>
      <c r="J5" s="50"/>
      <c r="K5" s="50"/>
      <c r="L5" s="50"/>
      <c r="M5" s="50"/>
      <c r="N5" s="50"/>
      <c r="O5" s="50"/>
      <c r="P5" s="50"/>
      <c r="Q5" s="50"/>
      <c r="R5" s="50"/>
      <c r="S5" s="50"/>
      <c r="T5" s="47"/>
      <c r="U5" s="47"/>
      <c r="V5" s="47"/>
      <c r="W5" s="48"/>
      <c r="X5" s="48"/>
      <c r="Y5" s="48"/>
      <c r="Z5" s="48"/>
      <c r="AA5" s="48"/>
      <c r="AB5" s="48"/>
      <c r="AC5" s="48"/>
      <c r="AD5" s="21"/>
      <c r="AE5" s="21"/>
      <c r="AF5" s="21"/>
      <c r="AG5" s="21"/>
      <c r="AH5" s="21"/>
    </row>
    <row r="6" spans="1:34" s="22" customFormat="1" ht="18" customHeight="1" x14ac:dyDescent="0.2">
      <c r="A6" s="43"/>
      <c r="B6" s="44"/>
      <c r="C6" s="44"/>
      <c r="D6" s="44"/>
      <c r="E6" s="44"/>
      <c r="F6" s="49"/>
      <c r="G6" s="49"/>
      <c r="H6" s="49"/>
      <c r="I6" s="49"/>
      <c r="J6" s="50"/>
      <c r="K6" s="50"/>
      <c r="L6" s="50"/>
      <c r="M6" s="50"/>
      <c r="N6" s="50"/>
      <c r="O6" s="50"/>
      <c r="P6" s="50"/>
      <c r="Q6" s="50"/>
      <c r="R6" s="50"/>
      <c r="S6" s="50"/>
      <c r="T6" s="47"/>
      <c r="U6" s="47"/>
      <c r="V6" s="47"/>
      <c r="W6" s="48"/>
      <c r="X6" s="48"/>
      <c r="Y6" s="48"/>
      <c r="Z6" s="48"/>
      <c r="AA6" s="48"/>
      <c r="AB6" s="48"/>
      <c r="AC6" s="48"/>
      <c r="AD6" s="21"/>
      <c r="AE6" s="21"/>
      <c r="AF6" s="21"/>
      <c r="AG6" s="21"/>
      <c r="AH6" s="21"/>
    </row>
    <row r="7" spans="1:34" s="22" customFormat="1" ht="18" customHeight="1" x14ac:dyDescent="0.2">
      <c r="A7" s="43"/>
      <c r="B7" s="51" t="s">
        <v>4</v>
      </c>
      <c r="C7" s="51"/>
      <c r="D7" s="51"/>
      <c r="E7" s="51"/>
      <c r="F7" s="52"/>
      <c r="G7" s="52"/>
      <c r="H7" s="52"/>
      <c r="I7" s="52"/>
      <c r="J7" s="52"/>
      <c r="K7" s="52"/>
      <c r="L7" s="52"/>
      <c r="M7" s="52"/>
      <c r="N7" s="52"/>
      <c r="O7" s="52"/>
      <c r="P7" s="51" t="s">
        <v>5</v>
      </c>
      <c r="Q7" s="51"/>
      <c r="R7" s="51"/>
      <c r="S7" s="51"/>
      <c r="T7" s="52"/>
      <c r="U7" s="52"/>
      <c r="V7" s="52"/>
      <c r="W7" s="52"/>
      <c r="X7" s="52"/>
      <c r="Y7" s="52"/>
      <c r="Z7" s="52"/>
      <c r="AA7" s="52"/>
      <c r="AB7" s="52"/>
      <c r="AC7" s="52"/>
      <c r="AD7" s="21"/>
      <c r="AE7" s="21"/>
      <c r="AF7" s="21"/>
      <c r="AG7" s="21"/>
      <c r="AH7" s="21"/>
    </row>
    <row r="8" spans="1:34" s="22" customFormat="1" ht="18" customHeight="1" x14ac:dyDescent="0.2">
      <c r="A8" s="43"/>
      <c r="B8" s="53" t="s">
        <v>6</v>
      </c>
      <c r="C8" s="53"/>
      <c r="D8" s="53"/>
      <c r="E8" s="53"/>
      <c r="F8" s="52"/>
      <c r="G8" s="52"/>
      <c r="H8" s="52"/>
      <c r="I8" s="52"/>
      <c r="J8" s="52"/>
      <c r="K8" s="52"/>
      <c r="L8" s="52"/>
      <c r="M8" s="52"/>
      <c r="N8" s="52"/>
      <c r="O8" s="52"/>
      <c r="P8" s="53" t="s">
        <v>7</v>
      </c>
      <c r="Q8" s="53"/>
      <c r="R8" s="53"/>
      <c r="S8" s="53"/>
      <c r="T8" s="52"/>
      <c r="U8" s="52"/>
      <c r="V8" s="52"/>
      <c r="W8" s="52"/>
      <c r="X8" s="52"/>
      <c r="Y8" s="52"/>
      <c r="Z8" s="52"/>
      <c r="AA8" s="52"/>
      <c r="AB8" s="52"/>
      <c r="AC8" s="52"/>
      <c r="AD8" s="21"/>
      <c r="AE8" s="21">
        <f>IF(ISBLANK(F8),0,1)+IF(ISBLANK(T8),0,1)</f>
        <v>0</v>
      </c>
      <c r="AF8" s="21"/>
      <c r="AG8" s="21"/>
      <c r="AH8" s="21"/>
    </row>
    <row r="9" spans="1:34" s="22" customFormat="1" ht="18" customHeight="1" x14ac:dyDescent="0.2">
      <c r="A9" s="43"/>
      <c r="B9" s="51" t="s">
        <v>8</v>
      </c>
      <c r="C9" s="51"/>
      <c r="D9" s="51"/>
      <c r="E9" s="51"/>
      <c r="F9" s="54"/>
      <c r="G9" s="54"/>
      <c r="H9" s="54"/>
      <c r="I9" s="54"/>
      <c r="J9" s="54"/>
      <c r="K9" s="54"/>
      <c r="L9" s="54"/>
      <c r="M9" s="54"/>
      <c r="N9" s="54"/>
      <c r="O9" s="54"/>
      <c r="P9" s="54"/>
      <c r="Q9" s="54"/>
      <c r="R9" s="54"/>
      <c r="S9" s="54"/>
      <c r="T9" s="54"/>
      <c r="U9" s="54"/>
      <c r="V9" s="54"/>
      <c r="W9" s="54"/>
      <c r="X9" s="54"/>
      <c r="Y9" s="54"/>
      <c r="Z9" s="54"/>
      <c r="AA9" s="54"/>
      <c r="AB9" s="54"/>
      <c r="AC9" s="54"/>
      <c r="AD9" s="21"/>
      <c r="AE9" s="21"/>
      <c r="AF9" s="21"/>
      <c r="AG9" s="21"/>
      <c r="AH9" s="21"/>
    </row>
    <row r="10" spans="1:34" s="22" customFormat="1" ht="18" customHeight="1" x14ac:dyDescent="0.2">
      <c r="A10" s="43"/>
      <c r="B10" s="51" t="s">
        <v>9</v>
      </c>
      <c r="C10" s="51"/>
      <c r="D10" s="51"/>
      <c r="E10" s="51"/>
      <c r="F10" s="55"/>
      <c r="G10" s="55"/>
      <c r="H10" s="55"/>
      <c r="I10" s="55"/>
      <c r="J10" s="55"/>
      <c r="K10" s="55"/>
      <c r="L10" s="55"/>
      <c r="M10" s="55"/>
      <c r="N10" s="55"/>
      <c r="O10" s="55"/>
      <c r="P10" s="55"/>
      <c r="Q10" s="55"/>
      <c r="R10" s="55"/>
      <c r="S10" s="55"/>
      <c r="T10" s="55"/>
      <c r="U10" s="55" t="s">
        <v>10</v>
      </c>
      <c r="V10" s="55"/>
      <c r="W10" s="55"/>
      <c r="X10" s="55"/>
      <c r="Y10" s="55"/>
      <c r="Z10" s="55"/>
      <c r="AA10" s="55"/>
      <c r="AB10" s="55"/>
      <c r="AC10" s="55"/>
      <c r="AD10" s="21"/>
      <c r="AE10" s="21" t="s">
        <v>11</v>
      </c>
      <c r="AF10" s="21"/>
      <c r="AG10" s="21"/>
      <c r="AH10" s="21"/>
    </row>
    <row r="11" spans="1:34" ht="18" customHeight="1" x14ac:dyDescent="0.2">
      <c r="A11" s="56" t="s">
        <v>12</v>
      </c>
      <c r="B11" s="56"/>
      <c r="C11" s="56"/>
      <c r="D11" s="56"/>
      <c r="E11" s="56"/>
      <c r="F11" s="57" t="s">
        <v>1</v>
      </c>
      <c r="G11" s="57"/>
      <c r="H11" s="57"/>
      <c r="I11" s="57"/>
      <c r="J11" s="58"/>
      <c r="K11" s="58"/>
      <c r="L11" s="58"/>
      <c r="M11" s="58"/>
      <c r="N11" s="58"/>
      <c r="O11" s="58"/>
      <c r="P11" s="58"/>
      <c r="Q11" s="58"/>
      <c r="R11" s="58"/>
      <c r="S11" s="58"/>
      <c r="T11" s="58"/>
      <c r="U11" s="58"/>
      <c r="V11" s="58"/>
      <c r="W11" s="58"/>
      <c r="X11" s="58"/>
      <c r="Y11" s="58"/>
      <c r="Z11" s="58"/>
      <c r="AA11" s="58"/>
      <c r="AB11" s="58"/>
      <c r="AC11" s="58"/>
      <c r="AE11" s="2" t="s">
        <v>13</v>
      </c>
    </row>
    <row r="12" spans="1:34" ht="36" customHeight="1" x14ac:dyDescent="0.2">
      <c r="A12" s="56"/>
      <c r="B12" s="56"/>
      <c r="C12" s="56"/>
      <c r="D12" s="56"/>
      <c r="E12" s="56"/>
      <c r="F12" s="59" t="s">
        <v>3</v>
      </c>
      <c r="G12" s="59"/>
      <c r="H12" s="59"/>
      <c r="I12" s="59"/>
      <c r="J12" s="60"/>
      <c r="K12" s="60"/>
      <c r="L12" s="60"/>
      <c r="M12" s="60"/>
      <c r="N12" s="60"/>
      <c r="O12" s="60"/>
      <c r="P12" s="60"/>
      <c r="Q12" s="60"/>
      <c r="R12" s="60"/>
      <c r="S12" s="60"/>
      <c r="T12" s="60"/>
      <c r="U12" s="60"/>
      <c r="V12" s="60"/>
      <c r="W12" s="60"/>
      <c r="X12" s="60"/>
      <c r="Y12" s="60"/>
      <c r="Z12" s="60"/>
      <c r="AA12" s="60"/>
      <c r="AB12" s="60"/>
      <c r="AC12" s="60"/>
    </row>
    <row r="13" spans="1:34" ht="18" customHeight="1" x14ac:dyDescent="0.2">
      <c r="A13" s="61" t="s">
        <v>14</v>
      </c>
      <c r="B13" s="61"/>
      <c r="C13" s="61"/>
      <c r="D13" s="61"/>
      <c r="E13" s="61"/>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34" ht="18" customHeight="1" x14ac:dyDescent="0.2">
      <c r="A14" s="61" t="s">
        <v>15</v>
      </c>
      <c r="B14" s="61"/>
      <c r="C14" s="61"/>
      <c r="D14" s="61"/>
      <c r="E14" s="61"/>
      <c r="F14" s="63"/>
      <c r="G14" s="63"/>
      <c r="H14" s="63"/>
      <c r="I14" s="63"/>
      <c r="J14" s="63"/>
      <c r="K14" s="63"/>
      <c r="L14" s="63"/>
      <c r="M14" s="63"/>
      <c r="N14" s="63"/>
      <c r="O14" s="63"/>
      <c r="P14" s="64" t="s">
        <v>7</v>
      </c>
      <c r="Q14" s="64"/>
      <c r="R14" s="64"/>
      <c r="S14" s="64"/>
      <c r="T14" s="62"/>
      <c r="U14" s="62"/>
      <c r="V14" s="62"/>
      <c r="W14" s="62"/>
      <c r="X14" s="62"/>
      <c r="Y14" s="62"/>
      <c r="Z14" s="62"/>
      <c r="AA14" s="62"/>
      <c r="AB14" s="62"/>
      <c r="AC14" s="62"/>
      <c r="AE14" s="2">
        <f>IF(ISBLANK(F14),0,1)+IF(ISBLANK(T14),0,1)</f>
        <v>0</v>
      </c>
    </row>
    <row r="15" spans="1:34" ht="18" customHeight="1" x14ac:dyDescent="0.2">
      <c r="A15" s="61" t="s">
        <v>83</v>
      </c>
      <c r="B15" s="61"/>
      <c r="C15" s="61"/>
      <c r="D15" s="61"/>
      <c r="E15" s="61"/>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4" ht="18" customHeight="1" x14ac:dyDescent="0.2">
      <c r="A16" s="65" t="s">
        <v>16</v>
      </c>
      <c r="B16" s="65"/>
      <c r="C16" s="65"/>
      <c r="D16" s="65"/>
      <c r="E16" s="65"/>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32" ht="18" customHeight="1" x14ac:dyDescent="0.2">
      <c r="A17" s="66" t="s">
        <v>125</v>
      </c>
      <c r="B17" s="66"/>
      <c r="C17" s="66"/>
      <c r="D17" s="66"/>
      <c r="E17" s="67"/>
      <c r="F17" s="67"/>
      <c r="G17" s="67"/>
      <c r="H17" s="67"/>
      <c r="I17" s="67"/>
      <c r="J17" s="67"/>
      <c r="K17" s="68" t="s">
        <v>126</v>
      </c>
      <c r="L17" s="68"/>
      <c r="M17" s="68"/>
      <c r="N17" s="68"/>
      <c r="O17" s="67"/>
      <c r="P17" s="67"/>
      <c r="Q17" s="67"/>
      <c r="R17" s="67"/>
      <c r="S17" s="67"/>
      <c r="T17" s="67"/>
      <c r="U17" s="68" t="s">
        <v>127</v>
      </c>
      <c r="V17" s="68"/>
      <c r="W17" s="68"/>
      <c r="X17" s="68"/>
      <c r="Y17" s="69"/>
      <c r="Z17" s="69"/>
      <c r="AA17" s="69"/>
      <c r="AB17" s="69"/>
      <c r="AC17" s="69"/>
    </row>
    <row r="18" spans="1:32" ht="36" customHeight="1" x14ac:dyDescent="0.2">
      <c r="A18" s="70" t="s">
        <v>104</v>
      </c>
      <c r="B18" s="70"/>
      <c r="C18" s="70"/>
      <c r="D18" s="70"/>
      <c r="E18" s="71"/>
      <c r="F18" s="71"/>
      <c r="G18" s="71"/>
      <c r="H18" s="71"/>
      <c r="I18" s="71"/>
      <c r="J18" s="71"/>
      <c r="K18" s="71"/>
      <c r="L18" s="71"/>
      <c r="M18" s="71"/>
      <c r="N18" s="71"/>
      <c r="O18" s="71"/>
      <c r="P18" s="71"/>
      <c r="Q18" s="71"/>
      <c r="R18" s="71"/>
      <c r="S18" s="71"/>
      <c r="T18" s="71"/>
      <c r="U18" s="71"/>
      <c r="V18" s="71"/>
      <c r="W18" s="71"/>
      <c r="X18" s="71"/>
      <c r="Y18" s="71"/>
      <c r="Z18" s="71"/>
      <c r="AA18" s="71"/>
      <c r="AB18" s="72">
        <f>LEN(E18)</f>
        <v>0</v>
      </c>
      <c r="AC18" s="72"/>
      <c r="AD18" s="3"/>
      <c r="AE18" s="4"/>
      <c r="AF18" s="4"/>
    </row>
    <row r="19" spans="1:32" ht="126" customHeight="1" x14ac:dyDescent="0.2">
      <c r="A19" s="70" t="s">
        <v>21</v>
      </c>
      <c r="B19" s="70"/>
      <c r="C19" s="70"/>
      <c r="D19" s="70"/>
      <c r="E19" s="73"/>
      <c r="F19" s="73"/>
      <c r="G19" s="73"/>
      <c r="H19" s="73"/>
      <c r="I19" s="73"/>
      <c r="J19" s="73"/>
      <c r="K19" s="73"/>
      <c r="L19" s="73"/>
      <c r="M19" s="73"/>
      <c r="N19" s="73"/>
      <c r="O19" s="73"/>
      <c r="P19" s="73"/>
      <c r="Q19" s="73"/>
      <c r="R19" s="73"/>
      <c r="S19" s="73"/>
      <c r="T19" s="73"/>
      <c r="U19" s="73"/>
      <c r="V19" s="73"/>
      <c r="W19" s="73"/>
      <c r="X19" s="73"/>
      <c r="Y19" s="73"/>
      <c r="Z19" s="73"/>
      <c r="AA19" s="73"/>
      <c r="AB19" s="72">
        <f>LEN(E19)</f>
        <v>0</v>
      </c>
      <c r="AC19" s="72"/>
    </row>
    <row r="20" spans="1:32" ht="18" customHeight="1" x14ac:dyDescent="0.2">
      <c r="A20" s="70"/>
      <c r="B20" s="70"/>
      <c r="C20" s="70"/>
      <c r="D20" s="70"/>
      <c r="E20" s="74" t="s">
        <v>22</v>
      </c>
      <c r="F20" s="74"/>
      <c r="G20" s="74"/>
      <c r="H20" s="74"/>
      <c r="I20" s="74"/>
      <c r="J20" s="74"/>
      <c r="K20" s="74"/>
      <c r="L20" s="74"/>
      <c r="M20" s="74"/>
      <c r="N20" s="74"/>
      <c r="O20" s="74"/>
      <c r="P20" s="74"/>
      <c r="Q20" s="74"/>
      <c r="R20" s="74"/>
      <c r="S20" s="74"/>
      <c r="T20" s="74"/>
      <c r="U20" s="74"/>
      <c r="V20" s="74"/>
      <c r="W20" s="74"/>
      <c r="X20" s="74"/>
      <c r="Y20" s="74"/>
      <c r="Z20" s="74"/>
      <c r="AA20" s="74"/>
      <c r="AB20" s="72"/>
      <c r="AC20" s="72"/>
    </row>
    <row r="21" spans="1:32" ht="18" customHeight="1" x14ac:dyDescent="0.2">
      <c r="A21" s="32" t="s">
        <v>123</v>
      </c>
      <c r="B21" s="33"/>
      <c r="C21" s="33"/>
      <c r="D21" s="34"/>
      <c r="E21" s="25"/>
      <c r="F21" s="26"/>
      <c r="G21" s="26"/>
      <c r="H21" s="26"/>
      <c r="I21" s="26"/>
      <c r="J21" s="26"/>
      <c r="K21" s="26"/>
      <c r="L21" s="27"/>
      <c r="M21" s="25"/>
      <c r="N21" s="26"/>
      <c r="O21" s="26"/>
      <c r="P21" s="26"/>
      <c r="Q21" s="26"/>
      <c r="R21" s="26"/>
      <c r="S21" s="26"/>
      <c r="T21" s="27"/>
      <c r="U21" s="25"/>
      <c r="V21" s="26"/>
      <c r="W21" s="26"/>
      <c r="X21" s="26"/>
      <c r="Y21" s="26"/>
      <c r="Z21" s="26"/>
      <c r="AA21" s="26"/>
      <c r="AB21" s="26"/>
      <c r="AC21" s="28"/>
    </row>
    <row r="22" spans="1:32" ht="18" customHeight="1" x14ac:dyDescent="0.2">
      <c r="A22" s="35"/>
      <c r="B22" s="36"/>
      <c r="C22" s="36"/>
      <c r="D22" s="37"/>
      <c r="E22" s="25"/>
      <c r="F22" s="26"/>
      <c r="G22" s="26"/>
      <c r="H22" s="26"/>
      <c r="I22" s="26"/>
      <c r="J22" s="26"/>
      <c r="K22" s="26"/>
      <c r="L22" s="27"/>
      <c r="M22" s="25"/>
      <c r="N22" s="26"/>
      <c r="O22" s="26"/>
      <c r="P22" s="26"/>
      <c r="Q22" s="26"/>
      <c r="R22" s="26"/>
      <c r="S22" s="26"/>
      <c r="T22" s="27"/>
      <c r="U22" s="25"/>
      <c r="V22" s="26"/>
      <c r="W22" s="26"/>
      <c r="X22" s="26"/>
      <c r="Y22" s="26"/>
      <c r="Z22" s="26"/>
      <c r="AA22" s="26"/>
      <c r="AB22" s="26"/>
      <c r="AC22" s="28"/>
    </row>
    <row r="23" spans="1:32" ht="18" customHeight="1" x14ac:dyDescent="0.2">
      <c r="A23" s="38"/>
      <c r="B23" s="39"/>
      <c r="C23" s="39"/>
      <c r="D23" s="40"/>
      <c r="E23" s="29" t="s">
        <v>149</v>
      </c>
      <c r="F23" s="30"/>
      <c r="G23" s="30"/>
      <c r="H23" s="30"/>
      <c r="I23" s="30"/>
      <c r="J23" s="30"/>
      <c r="K23" s="30"/>
      <c r="L23" s="30"/>
      <c r="M23" s="30"/>
      <c r="N23" s="30"/>
      <c r="O23" s="30"/>
      <c r="P23" s="30"/>
      <c r="Q23" s="30"/>
      <c r="R23" s="30"/>
      <c r="S23" s="30"/>
      <c r="T23" s="30"/>
      <c r="U23" s="30"/>
      <c r="V23" s="30"/>
      <c r="W23" s="30"/>
      <c r="X23" s="30"/>
      <c r="Y23" s="30"/>
      <c r="Z23" s="30"/>
      <c r="AA23" s="30"/>
      <c r="AB23" s="30"/>
      <c r="AC23" s="31"/>
    </row>
    <row r="24" spans="1:32" ht="18" customHeight="1" x14ac:dyDescent="0.2">
      <c r="A24" s="32" t="s">
        <v>128</v>
      </c>
      <c r="B24" s="33"/>
      <c r="C24" s="33"/>
      <c r="D24" s="34"/>
      <c r="E24" s="120"/>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2"/>
    </row>
    <row r="25" spans="1:32" ht="18" customHeight="1" x14ac:dyDescent="0.2">
      <c r="A25" s="38"/>
      <c r="B25" s="39"/>
      <c r="C25" s="39"/>
      <c r="D25" s="40"/>
      <c r="E25" s="29" t="s">
        <v>129</v>
      </c>
      <c r="F25" s="30"/>
      <c r="G25" s="30"/>
      <c r="H25" s="30"/>
      <c r="I25" s="30"/>
      <c r="J25" s="30"/>
      <c r="K25" s="30"/>
      <c r="L25" s="30"/>
      <c r="M25" s="30"/>
      <c r="N25" s="30"/>
      <c r="O25" s="30"/>
      <c r="P25" s="30"/>
      <c r="Q25" s="30"/>
      <c r="R25" s="30"/>
      <c r="S25" s="30"/>
      <c r="T25" s="30"/>
      <c r="U25" s="30"/>
      <c r="V25" s="30"/>
      <c r="W25" s="30"/>
      <c r="X25" s="30"/>
      <c r="Y25" s="30"/>
      <c r="Z25" s="30"/>
      <c r="AA25" s="30"/>
      <c r="AB25" s="30"/>
      <c r="AC25" s="31"/>
    </row>
    <row r="26" spans="1:32" ht="54" customHeight="1" x14ac:dyDescent="0.2">
      <c r="A26" s="70" t="s">
        <v>99</v>
      </c>
      <c r="B26" s="81"/>
      <c r="C26" s="81"/>
      <c r="D26" s="81"/>
      <c r="E26" s="80" t="s">
        <v>100</v>
      </c>
      <c r="F26" s="80"/>
      <c r="G26" s="80"/>
      <c r="H26" s="80"/>
      <c r="I26" s="80"/>
      <c r="J26" s="80"/>
      <c r="K26" s="80"/>
      <c r="L26" s="80"/>
      <c r="M26" s="80"/>
      <c r="N26" s="80"/>
      <c r="O26" s="80"/>
      <c r="P26" s="80"/>
      <c r="Q26" s="80"/>
      <c r="R26" s="80"/>
      <c r="S26" s="80"/>
      <c r="T26" s="80"/>
      <c r="U26" s="80"/>
      <c r="V26" s="80"/>
      <c r="W26" s="80"/>
      <c r="X26" s="80"/>
      <c r="Y26" s="75" t="s">
        <v>23</v>
      </c>
      <c r="Z26" s="75"/>
      <c r="AA26" s="75"/>
      <c r="AB26" s="75"/>
      <c r="AC26" s="76"/>
      <c r="AE26" s="2" t="s">
        <v>23</v>
      </c>
    </row>
    <row r="27" spans="1:32" ht="18" customHeight="1" x14ac:dyDescent="0.2">
      <c r="A27" s="70"/>
      <c r="B27" s="81"/>
      <c r="C27" s="81"/>
      <c r="D27" s="81"/>
      <c r="E27" s="81" t="s">
        <v>105</v>
      </c>
      <c r="F27" s="81"/>
      <c r="G27" s="81"/>
      <c r="H27" s="84" t="s">
        <v>101</v>
      </c>
      <c r="I27" s="84"/>
      <c r="J27" s="86"/>
      <c r="K27" s="86"/>
      <c r="L27" s="86"/>
      <c r="M27" s="86"/>
      <c r="N27" s="86"/>
      <c r="O27" s="86"/>
      <c r="P27" s="86"/>
      <c r="Q27" s="86"/>
      <c r="R27" s="86"/>
      <c r="S27" s="86"/>
      <c r="T27" s="86"/>
      <c r="U27" s="86"/>
      <c r="V27" s="86"/>
      <c r="W27" s="86"/>
      <c r="X27" s="86"/>
      <c r="Y27" s="86"/>
      <c r="Z27" s="86"/>
      <c r="AA27" s="86"/>
      <c r="AB27" s="88">
        <f>LEN(J27)</f>
        <v>0</v>
      </c>
      <c r="AC27" s="72"/>
      <c r="AE27" s="2" t="s">
        <v>25</v>
      </c>
    </row>
    <row r="28" spans="1:32" ht="18" customHeight="1" x14ac:dyDescent="0.2">
      <c r="A28" s="70"/>
      <c r="B28" s="81"/>
      <c r="C28" s="81"/>
      <c r="D28" s="81"/>
      <c r="E28" s="81"/>
      <c r="F28" s="81"/>
      <c r="G28" s="81"/>
      <c r="H28" s="84" t="s">
        <v>102</v>
      </c>
      <c r="I28" s="84"/>
      <c r="J28" s="86"/>
      <c r="K28" s="86"/>
      <c r="L28" s="86"/>
      <c r="M28" s="86"/>
      <c r="N28" s="86"/>
      <c r="O28" s="86"/>
      <c r="P28" s="86"/>
      <c r="Q28" s="86"/>
      <c r="R28" s="86"/>
      <c r="S28" s="86"/>
      <c r="T28" s="86"/>
      <c r="U28" s="86"/>
      <c r="V28" s="86"/>
      <c r="W28" s="86"/>
      <c r="X28" s="86"/>
      <c r="Y28" s="86"/>
      <c r="Z28" s="86"/>
      <c r="AA28" s="86"/>
      <c r="AB28" s="88">
        <f t="shared" ref="AB28:AB29" si="0">LEN(J28)</f>
        <v>0</v>
      </c>
      <c r="AC28" s="72"/>
    </row>
    <row r="29" spans="1:32" ht="18" customHeight="1" thickBot="1" x14ac:dyDescent="0.25">
      <c r="A29" s="82"/>
      <c r="B29" s="83"/>
      <c r="C29" s="83"/>
      <c r="D29" s="83"/>
      <c r="E29" s="83"/>
      <c r="F29" s="83"/>
      <c r="G29" s="83"/>
      <c r="H29" s="85" t="s">
        <v>103</v>
      </c>
      <c r="I29" s="85"/>
      <c r="J29" s="87"/>
      <c r="K29" s="87"/>
      <c r="L29" s="87"/>
      <c r="M29" s="87"/>
      <c r="N29" s="87"/>
      <c r="O29" s="87"/>
      <c r="P29" s="87"/>
      <c r="Q29" s="87"/>
      <c r="R29" s="87"/>
      <c r="S29" s="87"/>
      <c r="T29" s="87"/>
      <c r="U29" s="87"/>
      <c r="V29" s="87"/>
      <c r="W29" s="87"/>
      <c r="X29" s="87"/>
      <c r="Y29" s="87"/>
      <c r="Z29" s="87"/>
      <c r="AA29" s="87"/>
      <c r="AB29" s="89">
        <f t="shared" si="0"/>
        <v>0</v>
      </c>
      <c r="AC29" s="90"/>
    </row>
    <row r="30" spans="1:32" ht="270" customHeight="1" thickTop="1" x14ac:dyDescent="0.2">
      <c r="A30" s="77" t="s">
        <v>24</v>
      </c>
      <c r="B30" s="77"/>
      <c r="C30" s="77"/>
      <c r="D30" s="77"/>
      <c r="E30" s="78"/>
      <c r="F30" s="78"/>
      <c r="G30" s="78"/>
      <c r="H30" s="78"/>
      <c r="I30" s="78"/>
      <c r="J30" s="78"/>
      <c r="K30" s="78"/>
      <c r="L30" s="78"/>
      <c r="M30" s="78"/>
      <c r="N30" s="78"/>
      <c r="O30" s="78"/>
      <c r="P30" s="78"/>
      <c r="Q30" s="78"/>
      <c r="R30" s="78"/>
      <c r="S30" s="78"/>
      <c r="T30" s="78"/>
      <c r="U30" s="78"/>
      <c r="V30" s="78"/>
      <c r="W30" s="78"/>
      <c r="X30" s="78"/>
      <c r="Y30" s="78"/>
      <c r="Z30" s="78"/>
      <c r="AA30" s="78"/>
      <c r="AB30" s="79">
        <f>LEN(E30)</f>
        <v>0</v>
      </c>
      <c r="AC30" s="79"/>
      <c r="AD30" s="3"/>
      <c r="AF30" s="4"/>
    </row>
    <row r="31" spans="1:32" ht="18" customHeight="1" x14ac:dyDescent="0.2">
      <c r="A31" s="32" t="s">
        <v>98</v>
      </c>
      <c r="B31" s="33"/>
      <c r="C31" s="33"/>
      <c r="D31" s="34"/>
      <c r="E31" s="116" t="s">
        <v>85</v>
      </c>
      <c r="F31" s="116"/>
      <c r="G31" s="116"/>
      <c r="H31" s="116"/>
      <c r="I31" s="116"/>
      <c r="J31" s="116"/>
      <c r="K31" s="116"/>
      <c r="L31" s="116"/>
      <c r="M31" s="116"/>
      <c r="N31" s="116"/>
      <c r="O31" s="116"/>
      <c r="P31" s="116"/>
      <c r="Q31" s="116"/>
      <c r="R31" s="116"/>
      <c r="S31" s="116"/>
      <c r="T31" s="116"/>
      <c r="U31" s="116"/>
      <c r="V31" s="116"/>
      <c r="W31" s="116"/>
      <c r="X31" s="116"/>
      <c r="Y31" s="116"/>
      <c r="Z31" s="116"/>
      <c r="AA31" s="116"/>
      <c r="AB31" s="94">
        <f>LEN(H32)+LEN(H33)+LEN(H34)+LEN(H35)</f>
        <v>0</v>
      </c>
      <c r="AC31" s="95"/>
      <c r="AD31" s="3"/>
      <c r="AE31" s="4"/>
      <c r="AF31" s="4"/>
    </row>
    <row r="32" spans="1:32" ht="100" customHeight="1" x14ac:dyDescent="0.2">
      <c r="A32" s="35"/>
      <c r="B32" s="36"/>
      <c r="C32" s="36"/>
      <c r="D32" s="37"/>
      <c r="E32" s="98" t="s">
        <v>94</v>
      </c>
      <c r="F32" s="99"/>
      <c r="G32" s="100"/>
      <c r="H32" s="101"/>
      <c r="I32" s="102"/>
      <c r="J32" s="102"/>
      <c r="K32" s="102"/>
      <c r="L32" s="102"/>
      <c r="M32" s="102"/>
      <c r="N32" s="102"/>
      <c r="O32" s="102"/>
      <c r="P32" s="102"/>
      <c r="Q32" s="102"/>
      <c r="R32" s="102"/>
      <c r="S32" s="102"/>
      <c r="T32" s="102"/>
      <c r="U32" s="102"/>
      <c r="V32" s="102"/>
      <c r="W32" s="102"/>
      <c r="X32" s="102"/>
      <c r="Y32" s="102"/>
      <c r="Z32" s="102"/>
      <c r="AA32" s="103"/>
      <c r="AB32" s="96"/>
      <c r="AC32" s="97"/>
      <c r="AD32" s="3"/>
      <c r="AE32" s="4"/>
      <c r="AF32" s="4"/>
    </row>
    <row r="33" spans="1:32" ht="100" customHeight="1" x14ac:dyDescent="0.2">
      <c r="A33" s="35"/>
      <c r="B33" s="36"/>
      <c r="C33" s="36"/>
      <c r="D33" s="37"/>
      <c r="E33" s="113" t="s">
        <v>95</v>
      </c>
      <c r="F33" s="114"/>
      <c r="G33" s="115"/>
      <c r="H33" s="104"/>
      <c r="I33" s="105"/>
      <c r="J33" s="105"/>
      <c r="K33" s="105"/>
      <c r="L33" s="105"/>
      <c r="M33" s="105"/>
      <c r="N33" s="105"/>
      <c r="O33" s="105"/>
      <c r="P33" s="105"/>
      <c r="Q33" s="105"/>
      <c r="R33" s="105"/>
      <c r="S33" s="105"/>
      <c r="T33" s="105"/>
      <c r="U33" s="105"/>
      <c r="V33" s="105"/>
      <c r="W33" s="105"/>
      <c r="X33" s="105"/>
      <c r="Y33" s="105"/>
      <c r="Z33" s="105"/>
      <c r="AA33" s="106"/>
      <c r="AB33" s="96"/>
      <c r="AC33" s="97"/>
      <c r="AD33" s="3"/>
      <c r="AE33" s="4"/>
      <c r="AF33" s="4"/>
    </row>
    <row r="34" spans="1:32" ht="100" customHeight="1" x14ac:dyDescent="0.2">
      <c r="A34" s="35"/>
      <c r="B34" s="36"/>
      <c r="C34" s="36"/>
      <c r="D34" s="37"/>
      <c r="E34" s="113" t="s">
        <v>96</v>
      </c>
      <c r="F34" s="114"/>
      <c r="G34" s="115"/>
      <c r="H34" s="104"/>
      <c r="I34" s="105"/>
      <c r="J34" s="105"/>
      <c r="K34" s="105"/>
      <c r="L34" s="105"/>
      <c r="M34" s="105"/>
      <c r="N34" s="105"/>
      <c r="O34" s="105"/>
      <c r="P34" s="105"/>
      <c r="Q34" s="105"/>
      <c r="R34" s="105"/>
      <c r="S34" s="105"/>
      <c r="T34" s="105"/>
      <c r="U34" s="105"/>
      <c r="V34" s="105"/>
      <c r="W34" s="105"/>
      <c r="X34" s="105"/>
      <c r="Y34" s="105"/>
      <c r="Z34" s="105"/>
      <c r="AA34" s="106"/>
      <c r="AB34" s="96"/>
      <c r="AC34" s="97"/>
      <c r="AD34" s="3"/>
      <c r="AE34" s="4"/>
      <c r="AF34" s="4"/>
    </row>
    <row r="35" spans="1:32" ht="100" customHeight="1" thickBot="1" x14ac:dyDescent="0.25">
      <c r="A35" s="35"/>
      <c r="B35" s="36"/>
      <c r="C35" s="36"/>
      <c r="D35" s="37"/>
      <c r="E35" s="110" t="s">
        <v>97</v>
      </c>
      <c r="F35" s="111"/>
      <c r="G35" s="112"/>
      <c r="H35" s="107"/>
      <c r="I35" s="108"/>
      <c r="J35" s="108"/>
      <c r="K35" s="108"/>
      <c r="L35" s="108"/>
      <c r="M35" s="108"/>
      <c r="N35" s="108"/>
      <c r="O35" s="108"/>
      <c r="P35" s="108"/>
      <c r="Q35" s="108"/>
      <c r="R35" s="108"/>
      <c r="S35" s="108"/>
      <c r="T35" s="108"/>
      <c r="U35" s="108"/>
      <c r="V35" s="108"/>
      <c r="W35" s="108"/>
      <c r="X35" s="108"/>
      <c r="Y35" s="108"/>
      <c r="Z35" s="108"/>
      <c r="AA35" s="109"/>
      <c r="AB35" s="96"/>
      <c r="AC35" s="97"/>
      <c r="AD35" s="3"/>
      <c r="AE35" s="4"/>
      <c r="AF35" s="4"/>
    </row>
    <row r="36" spans="1:32" ht="18" customHeight="1" x14ac:dyDescent="0.2">
      <c r="A36" s="128" t="s">
        <v>154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30"/>
      <c r="AD36" s="3"/>
      <c r="AE36" s="4"/>
      <c r="AF36" s="4"/>
    </row>
    <row r="37" spans="1:32" ht="18" customHeight="1" x14ac:dyDescent="0.2">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9"/>
      <c r="AD37" s="3"/>
      <c r="AE37" s="4"/>
      <c r="AF37" s="4"/>
    </row>
    <row r="38" spans="1:32" ht="18" customHeight="1" x14ac:dyDescent="0.2">
      <c r="A38" s="131" t="s">
        <v>150</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3"/>
      <c r="AD38" s="3"/>
      <c r="AE38" s="4"/>
      <c r="AF38" s="4"/>
    </row>
    <row r="39" spans="1:32" ht="18" customHeight="1" x14ac:dyDescent="0.2">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2"/>
      <c r="AD39" s="3"/>
      <c r="AE39" s="4"/>
      <c r="AF39" s="4"/>
    </row>
    <row r="40" spans="1:32" ht="18" customHeight="1" x14ac:dyDescent="0.2">
      <c r="A40" s="134" t="s">
        <v>151</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6"/>
      <c r="AD40" s="3"/>
      <c r="AE40" s="4"/>
      <c r="AF40" s="4"/>
    </row>
    <row r="41" spans="1:32" ht="18" customHeight="1" x14ac:dyDescent="0.2">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9"/>
      <c r="AD41" s="3"/>
      <c r="AE41" s="4"/>
      <c r="AF41" s="4"/>
    </row>
    <row r="42" spans="1:32" ht="18" customHeight="1" x14ac:dyDescent="0.2">
      <c r="A42" s="131" t="s">
        <v>152</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3"/>
      <c r="AD42" s="3"/>
      <c r="AE42" s="4"/>
      <c r="AF42" s="4"/>
    </row>
    <row r="43" spans="1:32" ht="18" customHeight="1" x14ac:dyDescent="0.2">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2"/>
      <c r="AD43" s="3"/>
      <c r="AE43" s="4"/>
      <c r="AF43" s="4"/>
    </row>
    <row r="44" spans="1:32" ht="18" customHeight="1" x14ac:dyDescent="0.2">
      <c r="A44" s="134" t="s">
        <v>153</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6"/>
      <c r="AD44" s="3"/>
      <c r="AE44" s="4"/>
      <c r="AF44" s="4"/>
    </row>
    <row r="45" spans="1:32" ht="18" customHeight="1" thickBot="1" x14ac:dyDescent="0.25">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9"/>
      <c r="AD45" s="3"/>
      <c r="AE45" s="4"/>
      <c r="AF45" s="4"/>
    </row>
    <row r="46" spans="1:32" ht="18" customHeight="1" thickTop="1" x14ac:dyDescent="0.2">
      <c r="A46" s="93" t="str">
        <f>IF(B60=0,IF(AND(SUM(A60,C60,I60,J60)=0,F60*G60=0,IF(D60=0,E60,0)=0),"","色の付いたセルに入力してください。電話番号は，固定か携帯のいずれかを入力してください。Ａ"),IF(AND(SUM(K60,L60,M60,P60,U60,V60,W60,X60,Y60)=0,N60*O60=0),"","色の付いたセルに入力してください。電話番号は，固定か携帯のいずれかを入力してください。"))</f>
        <v>色の付いたセルに入力してください。電話番号は，固定か携帯のいずれかを入力してください。</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E46" s="5"/>
    </row>
    <row r="47" spans="1:32" ht="36" customHeight="1" x14ac:dyDescent="0.2">
      <c r="A47" s="6" t="s">
        <v>26</v>
      </c>
      <c r="B47" s="126" t="s">
        <v>27</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row>
    <row r="48" spans="1:32" ht="18" customHeight="1" x14ac:dyDescent="0.2">
      <c r="B48" s="127" t="s">
        <v>155</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row>
    <row r="50" spans="1:36" ht="18" customHeight="1" x14ac:dyDescent="0.2">
      <c r="B50" s="127" t="s">
        <v>28</v>
      </c>
      <c r="C50" s="127"/>
      <c r="D50" s="127"/>
      <c r="E50" s="127"/>
      <c r="F50" s="127"/>
      <c r="G50" s="127"/>
      <c r="H50" s="127"/>
    </row>
    <row r="51" spans="1:36" ht="18" customHeight="1" x14ac:dyDescent="0.2">
      <c r="C51" s="127" t="s">
        <v>81</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row>
    <row r="52" spans="1:36" ht="18" customHeight="1" x14ac:dyDescent="0.2">
      <c r="C52" s="92" t="s">
        <v>124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row>
    <row r="53" spans="1:36" ht="18" customHeight="1" x14ac:dyDescent="0.2">
      <c r="A53" s="91" t="s">
        <v>29</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row>
    <row r="54" spans="1:36" ht="27" customHeight="1" x14ac:dyDescent="0.2">
      <c r="A54" s="123" t="s">
        <v>30</v>
      </c>
      <c r="B54" s="123"/>
      <c r="C54" s="123"/>
      <c r="D54" s="123"/>
      <c r="E54" s="123"/>
      <c r="F54" s="123" t="s">
        <v>31</v>
      </c>
      <c r="G54" s="123"/>
      <c r="H54" s="123"/>
      <c r="I54" s="123"/>
      <c r="J54" s="123"/>
      <c r="K54" s="124" t="s">
        <v>32</v>
      </c>
      <c r="L54" s="124"/>
      <c r="M54" s="124"/>
      <c r="N54" s="124"/>
      <c r="O54" s="124"/>
      <c r="P54" s="124"/>
      <c r="Q54" s="124"/>
      <c r="R54" s="124"/>
      <c r="S54" s="124"/>
      <c r="T54" s="124"/>
      <c r="U54" s="124"/>
      <c r="V54" s="124"/>
      <c r="W54" s="124"/>
      <c r="X54" s="124"/>
      <c r="Y54" s="124"/>
      <c r="Z54" s="124"/>
      <c r="AA54" s="124"/>
      <c r="AB54" s="124"/>
      <c r="AC54" s="124"/>
    </row>
    <row r="55" spans="1:36" ht="27" customHeight="1" x14ac:dyDescent="0.2">
      <c r="A55" s="125"/>
      <c r="B55" s="125"/>
      <c r="C55" s="125"/>
      <c r="D55" s="125"/>
      <c r="E55" s="125"/>
      <c r="F55" s="125"/>
      <c r="G55" s="125"/>
      <c r="H55" s="125"/>
      <c r="I55" s="125"/>
      <c r="J55" s="125"/>
      <c r="K55" s="124"/>
      <c r="L55" s="124"/>
      <c r="M55" s="124"/>
      <c r="N55" s="124"/>
      <c r="O55" s="124"/>
      <c r="P55" s="124"/>
      <c r="Q55" s="124"/>
      <c r="R55" s="124"/>
      <c r="S55" s="124"/>
      <c r="T55" s="124"/>
      <c r="U55" s="124"/>
      <c r="V55" s="124"/>
      <c r="W55" s="124"/>
      <c r="X55" s="124"/>
      <c r="Y55" s="124"/>
      <c r="Z55" s="124"/>
      <c r="AA55" s="124"/>
      <c r="AB55" s="124"/>
      <c r="AC55" s="124"/>
    </row>
    <row r="56" spans="1:36" ht="27" customHeight="1" x14ac:dyDescent="0.2">
      <c r="A56" s="123" t="s">
        <v>33</v>
      </c>
      <c r="B56" s="123"/>
      <c r="C56" s="123"/>
      <c r="D56" s="123"/>
      <c r="E56" s="123"/>
      <c r="F56" s="123" t="s">
        <v>34</v>
      </c>
      <c r="G56" s="123" t="s">
        <v>35</v>
      </c>
      <c r="H56" s="123"/>
      <c r="I56" s="123"/>
      <c r="J56" s="123"/>
      <c r="K56" s="124"/>
      <c r="L56" s="124"/>
      <c r="M56" s="124"/>
      <c r="N56" s="124"/>
      <c r="O56" s="124"/>
      <c r="P56" s="124"/>
      <c r="Q56" s="124"/>
      <c r="R56" s="124"/>
      <c r="S56" s="124"/>
      <c r="T56" s="124"/>
      <c r="U56" s="124"/>
      <c r="V56" s="124"/>
      <c r="W56" s="124"/>
      <c r="X56" s="124"/>
      <c r="Y56" s="124"/>
      <c r="Z56" s="124"/>
      <c r="AA56" s="124"/>
      <c r="AB56" s="124"/>
      <c r="AC56" s="124"/>
    </row>
    <row r="57" spans="1:36" ht="27" customHeight="1" x14ac:dyDescent="0.2">
      <c r="A57" s="125"/>
      <c r="B57" s="125"/>
      <c r="C57" s="125"/>
      <c r="D57" s="125"/>
      <c r="E57" s="125"/>
      <c r="F57" s="125"/>
      <c r="G57" s="125"/>
      <c r="H57" s="125"/>
      <c r="I57" s="125"/>
      <c r="J57" s="125"/>
      <c r="K57" s="124"/>
      <c r="L57" s="124"/>
      <c r="M57" s="124"/>
      <c r="N57" s="124"/>
      <c r="O57" s="124"/>
      <c r="P57" s="124"/>
      <c r="Q57" s="124"/>
      <c r="R57" s="124"/>
      <c r="S57" s="124"/>
      <c r="T57" s="124"/>
      <c r="U57" s="124"/>
      <c r="V57" s="124"/>
      <c r="W57" s="124"/>
      <c r="X57" s="124"/>
      <c r="Y57" s="124"/>
      <c r="Z57" s="124"/>
      <c r="AA57" s="124"/>
      <c r="AB57" s="124"/>
      <c r="AC57" s="124"/>
    </row>
    <row r="58" spans="1:36" ht="18" customHeight="1" x14ac:dyDescent="0.2">
      <c r="A58" s="1" t="s">
        <v>36</v>
      </c>
    </row>
    <row r="59" spans="1:36" s="8" customFormat="1" ht="10.5" customHeight="1" x14ac:dyDescent="0.2">
      <c r="A59" s="7">
        <v>1</v>
      </c>
      <c r="B59" s="7">
        <v>2</v>
      </c>
      <c r="C59" s="7">
        <v>3</v>
      </c>
      <c r="D59" s="7">
        <v>4</v>
      </c>
      <c r="E59" s="7">
        <v>5</v>
      </c>
      <c r="F59" s="7">
        <v>6</v>
      </c>
      <c r="G59" s="7">
        <v>7</v>
      </c>
      <c r="H59" s="7">
        <v>8</v>
      </c>
      <c r="I59" s="7">
        <v>9</v>
      </c>
      <c r="J59" s="7"/>
      <c r="K59" s="7">
        <v>10</v>
      </c>
      <c r="L59" s="7">
        <v>11</v>
      </c>
      <c r="M59" s="7">
        <v>12</v>
      </c>
      <c r="N59" s="7">
        <v>15</v>
      </c>
      <c r="O59" s="7">
        <v>16</v>
      </c>
      <c r="P59" s="7">
        <v>17</v>
      </c>
      <c r="Q59" s="7">
        <v>18</v>
      </c>
      <c r="R59" s="7">
        <v>19</v>
      </c>
      <c r="S59" s="7">
        <v>20</v>
      </c>
      <c r="T59" s="7">
        <v>21</v>
      </c>
      <c r="U59" s="7">
        <v>22</v>
      </c>
      <c r="V59" s="7">
        <v>23</v>
      </c>
      <c r="W59" s="7">
        <v>24</v>
      </c>
      <c r="X59" s="7">
        <v>25</v>
      </c>
      <c r="Y59" s="7"/>
      <c r="AE59" s="9"/>
      <c r="AF59" s="10"/>
      <c r="AG59" s="10"/>
      <c r="AH59" s="10"/>
      <c r="AI59" s="10"/>
      <c r="AJ59" s="10"/>
    </row>
    <row r="60" spans="1:36" s="8" customFormat="1" ht="10.5" customHeight="1" x14ac:dyDescent="0.2">
      <c r="A60" s="7">
        <f>IF(ISBLANK(J4),A59,0)</f>
        <v>1</v>
      </c>
      <c r="B60" s="7">
        <f>IF(ISBLANK(J5),B59,0)</f>
        <v>2</v>
      </c>
      <c r="C60" s="7">
        <f>IF(ISBLANK(W4),C59,0)</f>
        <v>3</v>
      </c>
      <c r="D60" s="7">
        <f>IF(ISBLANK(F7),D59,0)</f>
        <v>4</v>
      </c>
      <c r="E60" s="7">
        <f>IF(ISBLANK(T7),E59,0)</f>
        <v>5</v>
      </c>
      <c r="F60" s="7">
        <f>IF(ISBLANK(F8),F59,0)</f>
        <v>6</v>
      </c>
      <c r="G60" s="7">
        <f>IF(ISBLANK(T8),G59,0)</f>
        <v>7</v>
      </c>
      <c r="H60" s="7">
        <f>IF(ISBLANK(F9),H59,0)</f>
        <v>8</v>
      </c>
      <c r="I60" s="7">
        <f>IF(ISBLANK(F10),I59,0)</f>
        <v>9</v>
      </c>
      <c r="J60" s="7">
        <f>IF(ISBLANK(AA10),98,0)</f>
        <v>98</v>
      </c>
      <c r="K60" s="7">
        <f>IF(ISBLANK(J11),K59,0)</f>
        <v>10</v>
      </c>
      <c r="L60" s="7">
        <f>IF(ISBLANK(J12),L59,0)</f>
        <v>11</v>
      </c>
      <c r="M60" s="7">
        <f>IF(ISBLANK(F13),M59,0)</f>
        <v>12</v>
      </c>
      <c r="N60" s="7">
        <f>IF(ISBLANK(F14),N59,0)</f>
        <v>15</v>
      </c>
      <c r="O60" s="7">
        <f>IF(ISBLANK(T14),O59,0)</f>
        <v>16</v>
      </c>
      <c r="P60" s="7">
        <f>IF(ISBLANK(F15),P59,0)</f>
        <v>17</v>
      </c>
      <c r="Q60" s="7">
        <f>IF(ISBLANK(F16),Q59,0)</f>
        <v>18</v>
      </c>
      <c r="R60" s="7">
        <f>IF(ISBLANK(E17),R59,0)</f>
        <v>19</v>
      </c>
      <c r="S60" s="7">
        <f>IF(ISBLANK(O17),S59,0)</f>
        <v>20</v>
      </c>
      <c r="T60" s="7">
        <f>IF(ISBLANK(Y17),T59,0)</f>
        <v>21</v>
      </c>
      <c r="U60" s="7">
        <f>IF(ISBLANK(E18),U59,0)</f>
        <v>22</v>
      </c>
      <c r="V60" s="7">
        <f>IF(ISBLANK(E19),V59,0)</f>
        <v>23</v>
      </c>
      <c r="W60" s="7">
        <f>IF(ISBLANK(E30),W59,0)</f>
        <v>24</v>
      </c>
      <c r="X60" s="7">
        <f>IF(ISBLANK(E32),X59,0)</f>
        <v>0</v>
      </c>
      <c r="Y60" s="7">
        <f>IF(ISBLANK(Y26),99,0)</f>
        <v>0</v>
      </c>
      <c r="AE60" s="9"/>
      <c r="AF60" s="10"/>
      <c r="AG60" s="10"/>
      <c r="AH60" s="10"/>
      <c r="AI60" s="10"/>
      <c r="AJ60" s="10"/>
    </row>
    <row r="62" spans="1:36" ht="18" customHeight="1" x14ac:dyDescent="0.2">
      <c r="B62" s="11"/>
    </row>
    <row r="63" spans="1:36" ht="18" customHeight="1" x14ac:dyDescent="0.2">
      <c r="A63" s="1" t="s">
        <v>148</v>
      </c>
    </row>
    <row r="64" spans="1:36" ht="18" customHeight="1" x14ac:dyDescent="0.2">
      <c r="A64" s="1" t="s">
        <v>130</v>
      </c>
    </row>
    <row r="65" spans="1:1" ht="18" customHeight="1" x14ac:dyDescent="0.2">
      <c r="A65" s="1" t="s">
        <v>131</v>
      </c>
    </row>
    <row r="66" spans="1:1" ht="18" customHeight="1" x14ac:dyDescent="0.2">
      <c r="A66" s="1" t="s">
        <v>132</v>
      </c>
    </row>
    <row r="67" spans="1:1" ht="18" customHeight="1" x14ac:dyDescent="0.2">
      <c r="A67" s="1" t="s">
        <v>133</v>
      </c>
    </row>
    <row r="68" spans="1:1" ht="18" customHeight="1" x14ac:dyDescent="0.2">
      <c r="A68" s="1" t="s">
        <v>147</v>
      </c>
    </row>
    <row r="69" spans="1:1" ht="18" customHeight="1" x14ac:dyDescent="0.2">
      <c r="A69" s="1" t="s">
        <v>134</v>
      </c>
    </row>
    <row r="70" spans="1:1" ht="18" customHeight="1" x14ac:dyDescent="0.2">
      <c r="A70" s="1" t="s">
        <v>135</v>
      </c>
    </row>
    <row r="71" spans="1:1" ht="18" customHeight="1" x14ac:dyDescent="0.2">
      <c r="A71" s="1" t="s">
        <v>136</v>
      </c>
    </row>
    <row r="72" spans="1:1" ht="18" customHeight="1" x14ac:dyDescent="0.2">
      <c r="A72" s="1" t="s">
        <v>137</v>
      </c>
    </row>
    <row r="73" spans="1:1" ht="18" customHeight="1" x14ac:dyDescent="0.2">
      <c r="A73" s="1" t="s">
        <v>138</v>
      </c>
    </row>
    <row r="74" spans="1:1" ht="18" customHeight="1" x14ac:dyDescent="0.2">
      <c r="A74" s="1" t="s">
        <v>139</v>
      </c>
    </row>
    <row r="75" spans="1:1" ht="18" customHeight="1" x14ac:dyDescent="0.2">
      <c r="A75" s="1" t="s">
        <v>140</v>
      </c>
    </row>
    <row r="76" spans="1:1" ht="18" customHeight="1" x14ac:dyDescent="0.2">
      <c r="A76" s="1" t="s">
        <v>141</v>
      </c>
    </row>
    <row r="77" spans="1:1" ht="18" customHeight="1" x14ac:dyDescent="0.2">
      <c r="A77" s="1" t="s">
        <v>142</v>
      </c>
    </row>
    <row r="78" spans="1:1" ht="18" customHeight="1" x14ac:dyDescent="0.2">
      <c r="A78" s="1" t="s">
        <v>143</v>
      </c>
    </row>
    <row r="79" spans="1:1" ht="18" customHeight="1" x14ac:dyDescent="0.2">
      <c r="A79" s="1" t="s">
        <v>144</v>
      </c>
    </row>
    <row r="80" spans="1:1" ht="18" customHeight="1" x14ac:dyDescent="0.2">
      <c r="A80" s="1" t="s">
        <v>145</v>
      </c>
    </row>
    <row r="81" spans="1:1" ht="18" customHeight="1" x14ac:dyDescent="0.2">
      <c r="A81" s="1" t="s">
        <v>146</v>
      </c>
    </row>
  </sheetData>
  <sheetProtection selectLockedCells="1" selectUnlockedCells="1"/>
  <mergeCells count="117">
    <mergeCell ref="E24:AC24"/>
    <mergeCell ref="E25:AC25"/>
    <mergeCell ref="A54:E54"/>
    <mergeCell ref="F54:J54"/>
    <mergeCell ref="K54:AC57"/>
    <mergeCell ref="A55:E55"/>
    <mergeCell ref="F55:J55"/>
    <mergeCell ref="A56:E56"/>
    <mergeCell ref="F56:J56"/>
    <mergeCell ref="A57:E57"/>
    <mergeCell ref="F57:J57"/>
    <mergeCell ref="B47:AC47"/>
    <mergeCell ref="B48:AC48"/>
    <mergeCell ref="B50:H50"/>
    <mergeCell ref="C51:AC51"/>
    <mergeCell ref="A36:AC36"/>
    <mergeCell ref="A38:AC38"/>
    <mergeCell ref="A40:AC40"/>
    <mergeCell ref="A42:AC42"/>
    <mergeCell ref="A44:AC44"/>
    <mergeCell ref="A45:AC45"/>
    <mergeCell ref="A43:AC43"/>
    <mergeCell ref="A41:AC41"/>
    <mergeCell ref="A39:AC39"/>
    <mergeCell ref="A53:AC53"/>
    <mergeCell ref="C52:AC52"/>
    <mergeCell ref="A46:AC46"/>
    <mergeCell ref="AB31:AC35"/>
    <mergeCell ref="A31:D35"/>
    <mergeCell ref="E32:G32"/>
    <mergeCell ref="H32:AA32"/>
    <mergeCell ref="H33:AA33"/>
    <mergeCell ref="H34:AA34"/>
    <mergeCell ref="H35:AA35"/>
    <mergeCell ref="E35:G35"/>
    <mergeCell ref="E34:G34"/>
    <mergeCell ref="E33:G33"/>
    <mergeCell ref="E31:AA31"/>
    <mergeCell ref="A37:AC37"/>
    <mergeCell ref="A18:D18"/>
    <mergeCell ref="E18:AA18"/>
    <mergeCell ref="AB18:AC18"/>
    <mergeCell ref="A19:D20"/>
    <mergeCell ref="E19:AA19"/>
    <mergeCell ref="AB19:AC20"/>
    <mergeCell ref="E20:AA20"/>
    <mergeCell ref="Y26:AC26"/>
    <mergeCell ref="A30:D30"/>
    <mergeCell ref="E30:AA30"/>
    <mergeCell ref="AB30:AC30"/>
    <mergeCell ref="E26:X26"/>
    <mergeCell ref="A26:D29"/>
    <mergeCell ref="E27:G29"/>
    <mergeCell ref="H27:I27"/>
    <mergeCell ref="H28:I28"/>
    <mergeCell ref="H29:I29"/>
    <mergeCell ref="J27:AA27"/>
    <mergeCell ref="J28:AA28"/>
    <mergeCell ref="J29:AA29"/>
    <mergeCell ref="AB27:AC27"/>
    <mergeCell ref="AB28:AC28"/>
    <mergeCell ref="AB29:AC29"/>
    <mergeCell ref="A24:D25"/>
    <mergeCell ref="A15:E15"/>
    <mergeCell ref="F15:AC15"/>
    <mergeCell ref="A16:E16"/>
    <mergeCell ref="F16:AC16"/>
    <mergeCell ref="A17:D17"/>
    <mergeCell ref="E17:J17"/>
    <mergeCell ref="K17:N17"/>
    <mergeCell ref="O17:T17"/>
    <mergeCell ref="U17:X17"/>
    <mergeCell ref="Y17:AC17"/>
    <mergeCell ref="A11:E12"/>
    <mergeCell ref="F11:I11"/>
    <mergeCell ref="J11:AC11"/>
    <mergeCell ref="F12:I12"/>
    <mergeCell ref="J12:AC12"/>
    <mergeCell ref="A13:E13"/>
    <mergeCell ref="F13:AC13"/>
    <mergeCell ref="A14:E14"/>
    <mergeCell ref="F14:O14"/>
    <mergeCell ref="P14:S14"/>
    <mergeCell ref="T14:AC14"/>
    <mergeCell ref="F8:O8"/>
    <mergeCell ref="P8:S8"/>
    <mergeCell ref="T8:AC8"/>
    <mergeCell ref="B9:E9"/>
    <mergeCell ref="F9:AC9"/>
    <mergeCell ref="B10:E10"/>
    <mergeCell ref="F10:T10"/>
    <mergeCell ref="U10:Z10"/>
    <mergeCell ref="AA10:AC10"/>
    <mergeCell ref="E21:L21"/>
    <mergeCell ref="E22:L22"/>
    <mergeCell ref="M21:T21"/>
    <mergeCell ref="M22:T22"/>
    <mergeCell ref="U21:AC21"/>
    <mergeCell ref="U22:AC22"/>
    <mergeCell ref="E23:AC23"/>
    <mergeCell ref="A21:D23"/>
    <mergeCell ref="A1:AC1"/>
    <mergeCell ref="A2:AC2"/>
    <mergeCell ref="A3:AC3"/>
    <mergeCell ref="A4:A10"/>
    <mergeCell ref="B4:E6"/>
    <mergeCell ref="F4:I4"/>
    <mergeCell ref="J4:S4"/>
    <mergeCell ref="T4:V6"/>
    <mergeCell ref="W4:AC6"/>
    <mergeCell ref="F5:I6"/>
    <mergeCell ref="J5:S6"/>
    <mergeCell ref="B7:E7"/>
    <mergeCell ref="F7:O7"/>
    <mergeCell ref="P7:S7"/>
    <mergeCell ref="T7:AC7"/>
    <mergeCell ref="B8:E8"/>
  </mergeCells>
  <phoneticPr fontId="10"/>
  <conditionalFormatting sqref="A3:AC3 A46:AC46">
    <cfRule type="cellIs" dxfId="53" priority="15" stopIfTrue="1" operator="notEqual">
      <formula>""</formula>
    </cfRule>
  </conditionalFormatting>
  <conditionalFormatting sqref="E18:AA19 F13:AC13 F15:AC15 J11:AC13 E32 H32 Y26:AC26 E30:AA30 J27">
    <cfRule type="cellIs" dxfId="52" priority="16" stopIfTrue="1" operator="equal">
      <formula>""</formula>
    </cfRule>
  </conditionalFormatting>
  <conditionalFormatting sqref="AB18:AC18">
    <cfRule type="cellIs" dxfId="51" priority="17" stopIfTrue="1" operator="greaterThan">
      <formula>30</formula>
    </cfRule>
  </conditionalFormatting>
  <conditionalFormatting sqref="AB19:AC20">
    <cfRule type="cellIs" dxfId="50" priority="18" stopIfTrue="1" operator="greaterThan">
      <formula>200</formula>
    </cfRule>
  </conditionalFormatting>
  <conditionalFormatting sqref="AB30:AC30">
    <cfRule type="cellIs" dxfId="49" priority="19" stopIfTrue="1" operator="greaterThan">
      <formula>500</formula>
    </cfRule>
  </conditionalFormatting>
  <conditionalFormatting sqref="AB31">
    <cfRule type="cellIs" dxfId="48" priority="20" stopIfTrue="1" operator="greaterThan">
      <formula>800</formula>
    </cfRule>
  </conditionalFormatting>
  <conditionalFormatting sqref="F14:O14 T14:AC14">
    <cfRule type="expression" dxfId="47" priority="21" stopIfTrue="1">
      <formula>$AE$14=0</formula>
    </cfRule>
  </conditionalFormatting>
  <conditionalFormatting sqref="J4:S4">
    <cfRule type="expression" dxfId="46" priority="22" stopIfTrue="1">
      <formula>ISBLANK($J$4)=FALSE</formula>
    </cfRule>
    <cfRule type="expression" dxfId="45" priority="23" stopIfTrue="1">
      <formula>$AE$4&lt;&gt;0</formula>
    </cfRule>
  </conditionalFormatting>
  <conditionalFormatting sqref="W4:AC6">
    <cfRule type="expression" dxfId="44" priority="24" stopIfTrue="1">
      <formula>ISBLANK($W$4)=FALSE</formula>
    </cfRule>
    <cfRule type="expression" dxfId="43" priority="25" stopIfTrue="1">
      <formula>$AE$4&lt;&gt;0</formula>
    </cfRule>
  </conditionalFormatting>
  <conditionalFormatting sqref="F10:T10">
    <cfRule type="expression" dxfId="42" priority="26" stopIfTrue="1">
      <formula>ISBLANK($F$10)=FALSE</formula>
    </cfRule>
    <cfRule type="expression" dxfId="41" priority="27" stopIfTrue="1">
      <formula>$AE$4&lt;&gt;0</formula>
    </cfRule>
  </conditionalFormatting>
  <conditionalFormatting sqref="AA10:AC10">
    <cfRule type="expression" dxfId="40" priority="28" stopIfTrue="1">
      <formula>ISBLANK($AA$10)=FALSE</formula>
    </cfRule>
    <cfRule type="expression" dxfId="39" priority="29" stopIfTrue="1">
      <formula>$AE$4&lt;&gt;0</formula>
    </cfRule>
  </conditionalFormatting>
  <conditionalFormatting sqref="F8:O8 T8:AC8">
    <cfRule type="expression" dxfId="38" priority="30" stopIfTrue="1">
      <formula>$AE$8&lt;&gt;0</formula>
    </cfRule>
    <cfRule type="expression" dxfId="37" priority="31" stopIfTrue="1">
      <formula>ISBLANK($J$5)=FALSE</formula>
    </cfRule>
  </conditionalFormatting>
  <conditionalFormatting sqref="E35">
    <cfRule type="cellIs" dxfId="36" priority="13" stopIfTrue="1" operator="equal">
      <formula>""</formula>
    </cfRule>
  </conditionalFormatting>
  <conditionalFormatting sqref="E34">
    <cfRule type="cellIs" dxfId="35" priority="11" stopIfTrue="1" operator="equal">
      <formula>""</formula>
    </cfRule>
  </conditionalFormatting>
  <conditionalFormatting sqref="E33 H33">
    <cfRule type="cellIs" dxfId="34" priority="9" stopIfTrue="1" operator="equal">
      <formula>""</formula>
    </cfRule>
  </conditionalFormatting>
  <conditionalFormatting sqref="H35">
    <cfRule type="cellIs" dxfId="33" priority="8" stopIfTrue="1" operator="equal">
      <formula>""</formula>
    </cfRule>
  </conditionalFormatting>
  <conditionalFormatting sqref="H34">
    <cfRule type="cellIs" dxfId="32" priority="7" stopIfTrue="1" operator="equal">
      <formula>""</formula>
    </cfRule>
  </conditionalFormatting>
  <conditionalFormatting sqref="J28">
    <cfRule type="cellIs" dxfId="31" priority="6" stopIfTrue="1" operator="equal">
      <formula>""</formula>
    </cfRule>
  </conditionalFormatting>
  <conditionalFormatting sqref="J29">
    <cfRule type="cellIs" dxfId="30" priority="5" stopIfTrue="1" operator="equal">
      <formula>""</formula>
    </cfRule>
  </conditionalFormatting>
  <conditionalFormatting sqref="AB27:AC29">
    <cfRule type="cellIs" dxfId="29" priority="4" stopIfTrue="1" operator="greaterThan">
      <formula>30</formula>
    </cfRule>
  </conditionalFormatting>
  <conditionalFormatting sqref="A45 A43 A41 A39 A37">
    <cfRule type="cellIs" dxfId="28" priority="1" stopIfTrue="1" operator="equal">
      <formula>""</formula>
    </cfRule>
  </conditionalFormatting>
  <dataValidations count="3">
    <dataValidation type="list" operator="equal" allowBlank="1" sqref="AA10">
      <formula1>AE10:AE11</formula1>
      <formula2>0</formula2>
    </dataValidation>
    <dataValidation type="list" allowBlank="1" showErrorMessage="1" sqref="Y26:AC26">
      <formula1>$AE$26:$AE$27</formula1>
    </dataValidation>
    <dataValidation type="list" allowBlank="1" showInputMessage="1" showErrorMessage="1" sqref="E21:E22 U21:AC22 M21:M22">
      <formula1>$A$63:$A$82</formula1>
    </dataValidation>
  </dataValidations>
  <pageMargins left="0.78740157480314965" right="0.78740157480314965" top="0.78740157480314965" bottom="0.59055118110236227" header="0.51181102362204722" footer="0.51181102362204722"/>
  <pageSetup paperSize="9" scale="98" firstPageNumber="0" fitToHeight="0" orientation="portrait" horizontalDpi="300" verticalDpi="300" r:id="rId1"/>
  <headerFooter alignWithMargins="0">
    <oddHeader>&amp;L&amp;"ＭＳ 明朝,標準"&amp;12様式１</oddHeader>
    <oddFooter>&amp;P / &amp;N ページ</oddFooter>
  </headerFooter>
  <rowBreaks count="1" manualBreakCount="1">
    <brk id="29" max="2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J47"/>
  <sheetViews>
    <sheetView zoomScale="75" zoomScaleNormal="75" workbookViewId="0">
      <selection activeCell="AO12" sqref="AO12"/>
    </sheetView>
  </sheetViews>
  <sheetFormatPr defaultColWidth="3" defaultRowHeight="18" customHeight="1" x14ac:dyDescent="0.2"/>
  <cols>
    <col min="1" max="29" width="3" style="13"/>
    <col min="30" max="31" width="3" style="2"/>
    <col min="32" max="32" width="76.08984375" style="2" customWidth="1"/>
    <col min="33" max="34" width="3" style="2"/>
    <col min="35" max="16384" width="3" style="1"/>
  </cols>
  <sheetData>
    <row r="1" spans="1:32" ht="27" customHeight="1" x14ac:dyDescent="0.2">
      <c r="A1" s="143" t="s">
        <v>86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F1" s="14" t="s">
        <v>87</v>
      </c>
    </row>
    <row r="2" spans="1:32" ht="27" customHeight="1" x14ac:dyDescent="0.2">
      <c r="A2" s="143" t="s">
        <v>89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F2" s="14" t="s">
        <v>90</v>
      </c>
    </row>
    <row r="3" spans="1:32" ht="18" customHeight="1" x14ac:dyDescent="0.2">
      <c r="A3" s="144" t="str">
        <f>IF(B45=0,IF(AND(SUM(A45,C45,I45,J45)=0,F45*G45=0,IF(D45=0,E45,0)=0),"","色の付いたセルに入力してください。電話番号は，固定か携帯のいずれかを入力してください。Ａ"),IF(AND(SUM(K45,L45,M45,P45,U45,V45,W45,X45,Y45)=0,N45*O45=0),"","色の付いたセルに入力してください。電話番号は，固定か携帯のいずれかを入力してください。Ｂ"))</f>
        <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row>
    <row r="4" spans="1:32" ht="18" customHeight="1" x14ac:dyDescent="0.2">
      <c r="A4" s="145" t="s">
        <v>84</v>
      </c>
      <c r="B4" s="146" t="s">
        <v>0</v>
      </c>
      <c r="C4" s="146"/>
      <c r="D4" s="146"/>
      <c r="E4" s="146"/>
      <c r="F4" s="147" t="s">
        <v>1</v>
      </c>
      <c r="G4" s="147"/>
      <c r="H4" s="147"/>
      <c r="I4" s="147"/>
      <c r="J4" s="148" t="s">
        <v>57</v>
      </c>
      <c r="K4" s="148"/>
      <c r="L4" s="148"/>
      <c r="M4" s="148"/>
      <c r="N4" s="148"/>
      <c r="O4" s="148"/>
      <c r="P4" s="148"/>
      <c r="Q4" s="148"/>
      <c r="R4" s="148"/>
      <c r="S4" s="148"/>
      <c r="T4" s="146" t="s">
        <v>2</v>
      </c>
      <c r="U4" s="146"/>
      <c r="V4" s="146"/>
      <c r="W4" s="149" t="s">
        <v>58</v>
      </c>
      <c r="X4" s="149"/>
      <c r="Y4" s="149"/>
      <c r="Z4" s="149"/>
      <c r="AA4" s="149"/>
      <c r="AB4" s="149"/>
      <c r="AC4" s="149"/>
      <c r="AE4" s="2">
        <f>IF(ISBLANK(J5),0,1)</f>
        <v>1</v>
      </c>
      <c r="AF4" s="15"/>
    </row>
    <row r="5" spans="1:32" ht="18" customHeight="1" x14ac:dyDescent="0.2">
      <c r="A5" s="145"/>
      <c r="B5" s="146"/>
      <c r="C5" s="146"/>
      <c r="D5" s="146"/>
      <c r="E5" s="146"/>
      <c r="F5" s="146" t="s">
        <v>3</v>
      </c>
      <c r="G5" s="146"/>
      <c r="H5" s="146"/>
      <c r="I5" s="146"/>
      <c r="J5" s="149" t="s">
        <v>59</v>
      </c>
      <c r="K5" s="149"/>
      <c r="L5" s="149"/>
      <c r="M5" s="149"/>
      <c r="N5" s="149"/>
      <c r="O5" s="149"/>
      <c r="P5" s="149"/>
      <c r="Q5" s="149"/>
      <c r="R5" s="149"/>
      <c r="S5" s="149"/>
      <c r="T5" s="146"/>
      <c r="U5" s="146"/>
      <c r="V5" s="146"/>
      <c r="W5" s="149"/>
      <c r="X5" s="149"/>
      <c r="Y5" s="149"/>
      <c r="Z5" s="149"/>
      <c r="AA5" s="149"/>
      <c r="AB5" s="149"/>
      <c r="AC5" s="149"/>
      <c r="AF5" s="16"/>
    </row>
    <row r="6" spans="1:32" ht="18" customHeight="1" x14ac:dyDescent="0.2">
      <c r="A6" s="145"/>
      <c r="B6" s="146"/>
      <c r="C6" s="146"/>
      <c r="D6" s="146"/>
      <c r="E6" s="146"/>
      <c r="F6" s="146"/>
      <c r="G6" s="146"/>
      <c r="H6" s="146"/>
      <c r="I6" s="146"/>
      <c r="J6" s="149"/>
      <c r="K6" s="149"/>
      <c r="L6" s="149"/>
      <c r="M6" s="149"/>
      <c r="N6" s="149"/>
      <c r="O6" s="149"/>
      <c r="P6" s="149"/>
      <c r="Q6" s="149"/>
      <c r="R6" s="149"/>
      <c r="S6" s="149"/>
      <c r="T6" s="146"/>
      <c r="U6" s="146"/>
      <c r="V6" s="146"/>
      <c r="W6" s="149"/>
      <c r="X6" s="149"/>
      <c r="Y6" s="149"/>
      <c r="Z6" s="149"/>
      <c r="AA6" s="149"/>
      <c r="AB6" s="149"/>
      <c r="AC6" s="149"/>
      <c r="AF6" s="16"/>
    </row>
    <row r="7" spans="1:32" ht="18" customHeight="1" x14ac:dyDescent="0.2">
      <c r="A7" s="145"/>
      <c r="B7" s="150" t="s">
        <v>4</v>
      </c>
      <c r="C7" s="150"/>
      <c r="D7" s="150"/>
      <c r="E7" s="150"/>
      <c r="F7" s="148" t="s">
        <v>60</v>
      </c>
      <c r="G7" s="148"/>
      <c r="H7" s="148"/>
      <c r="I7" s="148"/>
      <c r="J7" s="148"/>
      <c r="K7" s="148"/>
      <c r="L7" s="148"/>
      <c r="M7" s="148"/>
      <c r="N7" s="148"/>
      <c r="O7" s="148"/>
      <c r="P7" s="150" t="s">
        <v>5</v>
      </c>
      <c r="Q7" s="150"/>
      <c r="R7" s="150"/>
      <c r="S7" s="150"/>
      <c r="T7" s="148" t="s">
        <v>61</v>
      </c>
      <c r="U7" s="148"/>
      <c r="V7" s="148"/>
      <c r="W7" s="148"/>
      <c r="X7" s="148"/>
      <c r="Y7" s="148"/>
      <c r="Z7" s="148"/>
      <c r="AA7" s="148"/>
      <c r="AB7" s="148"/>
      <c r="AC7" s="148"/>
      <c r="AF7" s="16"/>
    </row>
    <row r="8" spans="1:32" ht="18" customHeight="1" x14ac:dyDescent="0.2">
      <c r="A8" s="145"/>
      <c r="B8" s="147" t="s">
        <v>6</v>
      </c>
      <c r="C8" s="147"/>
      <c r="D8" s="147"/>
      <c r="E8" s="147"/>
      <c r="F8" s="148" t="s">
        <v>62</v>
      </c>
      <c r="G8" s="148"/>
      <c r="H8" s="148"/>
      <c r="I8" s="148"/>
      <c r="J8" s="148"/>
      <c r="K8" s="148"/>
      <c r="L8" s="148"/>
      <c r="M8" s="148"/>
      <c r="N8" s="148"/>
      <c r="O8" s="148"/>
      <c r="P8" s="147" t="s">
        <v>7</v>
      </c>
      <c r="Q8" s="147"/>
      <c r="R8" s="147"/>
      <c r="S8" s="147"/>
      <c r="T8" s="148" t="s">
        <v>63</v>
      </c>
      <c r="U8" s="148"/>
      <c r="V8" s="148"/>
      <c r="W8" s="148"/>
      <c r="X8" s="148"/>
      <c r="Y8" s="148"/>
      <c r="Z8" s="148"/>
      <c r="AA8" s="148"/>
      <c r="AB8" s="148"/>
      <c r="AC8" s="148"/>
      <c r="AE8" s="2">
        <f>IF(ISBLANK(F8),0,1)+IF(ISBLANK(T8),0,1)</f>
        <v>2</v>
      </c>
      <c r="AF8" s="16"/>
    </row>
    <row r="9" spans="1:32" ht="18" customHeight="1" x14ac:dyDescent="0.2">
      <c r="A9" s="145"/>
      <c r="B9" s="150" t="s">
        <v>8</v>
      </c>
      <c r="C9" s="150"/>
      <c r="D9" s="150"/>
      <c r="E9" s="150"/>
      <c r="F9" s="151" t="s">
        <v>64</v>
      </c>
      <c r="G9" s="151"/>
      <c r="H9" s="151"/>
      <c r="I9" s="151"/>
      <c r="J9" s="151"/>
      <c r="K9" s="151"/>
      <c r="L9" s="151"/>
      <c r="M9" s="151"/>
      <c r="N9" s="151"/>
      <c r="O9" s="151"/>
      <c r="P9" s="151"/>
      <c r="Q9" s="151"/>
      <c r="R9" s="151"/>
      <c r="S9" s="151"/>
      <c r="T9" s="151"/>
      <c r="U9" s="151"/>
      <c r="V9" s="151"/>
      <c r="W9" s="151"/>
      <c r="X9" s="151"/>
      <c r="Y9" s="151"/>
      <c r="Z9" s="151"/>
      <c r="AA9" s="151"/>
      <c r="AB9" s="151"/>
      <c r="AC9" s="151"/>
      <c r="AF9" s="16"/>
    </row>
    <row r="10" spans="1:32" ht="18" customHeight="1" x14ac:dyDescent="0.2">
      <c r="A10" s="145"/>
      <c r="B10" s="152" t="s">
        <v>9</v>
      </c>
      <c r="C10" s="152"/>
      <c r="D10" s="152"/>
      <c r="E10" s="152"/>
      <c r="F10" s="153" t="s">
        <v>65</v>
      </c>
      <c r="G10" s="153"/>
      <c r="H10" s="153"/>
      <c r="I10" s="153"/>
      <c r="J10" s="153"/>
      <c r="K10" s="153"/>
      <c r="L10" s="153"/>
      <c r="M10" s="153"/>
      <c r="N10" s="153"/>
      <c r="O10" s="153"/>
      <c r="P10" s="153"/>
      <c r="Q10" s="153"/>
      <c r="R10" s="153"/>
      <c r="S10" s="153"/>
      <c r="T10" s="153"/>
      <c r="U10" s="153" t="s">
        <v>10</v>
      </c>
      <c r="V10" s="153"/>
      <c r="W10" s="153"/>
      <c r="X10" s="153"/>
      <c r="Y10" s="153"/>
      <c r="Z10" s="153"/>
      <c r="AA10" s="153" t="s">
        <v>66</v>
      </c>
      <c r="AB10" s="153"/>
      <c r="AC10" s="153"/>
      <c r="AE10" s="2" t="s">
        <v>11</v>
      </c>
      <c r="AF10" s="16"/>
    </row>
    <row r="11" spans="1:32" ht="18" customHeight="1" x14ac:dyDescent="0.2">
      <c r="A11" s="154" t="s">
        <v>12</v>
      </c>
      <c r="B11" s="154"/>
      <c r="C11" s="154"/>
      <c r="D11" s="154"/>
      <c r="E11" s="154"/>
      <c r="F11" s="155" t="s">
        <v>1</v>
      </c>
      <c r="G11" s="155"/>
      <c r="H11" s="155"/>
      <c r="I11" s="155"/>
      <c r="J11" s="156" t="s">
        <v>67</v>
      </c>
      <c r="K11" s="156"/>
      <c r="L11" s="156"/>
      <c r="M11" s="156"/>
      <c r="N11" s="156"/>
      <c r="O11" s="156"/>
      <c r="P11" s="156"/>
      <c r="Q11" s="156"/>
      <c r="R11" s="156"/>
      <c r="S11" s="156"/>
      <c r="T11" s="156"/>
      <c r="U11" s="156"/>
      <c r="V11" s="156"/>
      <c r="W11" s="156"/>
      <c r="X11" s="156"/>
      <c r="Y11" s="156"/>
      <c r="Z11" s="156"/>
      <c r="AA11" s="156"/>
      <c r="AB11" s="156"/>
      <c r="AC11" s="156"/>
      <c r="AE11" s="2" t="s">
        <v>13</v>
      </c>
      <c r="AF11" s="16"/>
    </row>
    <row r="12" spans="1:32" ht="36" customHeight="1" x14ac:dyDescent="0.2">
      <c r="A12" s="154"/>
      <c r="B12" s="154"/>
      <c r="C12" s="154"/>
      <c r="D12" s="154"/>
      <c r="E12" s="154"/>
      <c r="F12" s="157" t="s">
        <v>3</v>
      </c>
      <c r="G12" s="157"/>
      <c r="H12" s="157"/>
      <c r="I12" s="157"/>
      <c r="J12" s="158" t="s">
        <v>68</v>
      </c>
      <c r="K12" s="158"/>
      <c r="L12" s="158"/>
      <c r="M12" s="158"/>
      <c r="N12" s="158"/>
      <c r="O12" s="158"/>
      <c r="P12" s="158"/>
      <c r="Q12" s="158"/>
      <c r="R12" s="158"/>
      <c r="S12" s="158"/>
      <c r="T12" s="158"/>
      <c r="U12" s="158"/>
      <c r="V12" s="158"/>
      <c r="W12" s="158"/>
      <c r="X12" s="158"/>
      <c r="Y12" s="158"/>
      <c r="Z12" s="158"/>
      <c r="AA12" s="158"/>
      <c r="AB12" s="158"/>
      <c r="AC12" s="158"/>
      <c r="AF12" s="16"/>
    </row>
    <row r="13" spans="1:32" ht="18" customHeight="1" x14ac:dyDescent="0.2">
      <c r="A13" s="159" t="s">
        <v>14</v>
      </c>
      <c r="B13" s="159"/>
      <c r="C13" s="159"/>
      <c r="D13" s="159"/>
      <c r="E13" s="159"/>
      <c r="F13" s="160" t="s">
        <v>69</v>
      </c>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F13" s="16"/>
    </row>
    <row r="14" spans="1:32" ht="18" customHeight="1" x14ac:dyDescent="0.2">
      <c r="A14" s="159" t="s">
        <v>15</v>
      </c>
      <c r="B14" s="159"/>
      <c r="C14" s="159"/>
      <c r="D14" s="159"/>
      <c r="E14" s="159"/>
      <c r="F14" s="161" t="s">
        <v>70</v>
      </c>
      <c r="G14" s="161"/>
      <c r="H14" s="161"/>
      <c r="I14" s="161"/>
      <c r="J14" s="161"/>
      <c r="K14" s="161"/>
      <c r="L14" s="161"/>
      <c r="M14" s="161"/>
      <c r="N14" s="161"/>
      <c r="O14" s="161"/>
      <c r="P14" s="162" t="s">
        <v>7</v>
      </c>
      <c r="Q14" s="162"/>
      <c r="R14" s="162"/>
      <c r="S14" s="162"/>
      <c r="T14" s="160" t="s">
        <v>71</v>
      </c>
      <c r="U14" s="160"/>
      <c r="V14" s="160"/>
      <c r="W14" s="160"/>
      <c r="X14" s="160"/>
      <c r="Y14" s="160"/>
      <c r="Z14" s="160"/>
      <c r="AA14" s="160"/>
      <c r="AB14" s="160"/>
      <c r="AC14" s="160"/>
      <c r="AE14" s="2">
        <f>IF(ISBLANK(F14),0,1)+IF(ISBLANK(T14),0,1)</f>
        <v>2</v>
      </c>
      <c r="AF14" s="16"/>
    </row>
    <row r="15" spans="1:32" ht="18" customHeight="1" x14ac:dyDescent="0.2">
      <c r="A15" s="159" t="s">
        <v>9</v>
      </c>
      <c r="B15" s="159"/>
      <c r="C15" s="159"/>
      <c r="D15" s="159"/>
      <c r="E15" s="159"/>
      <c r="F15" s="160" t="s">
        <v>72</v>
      </c>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F15" s="16"/>
    </row>
    <row r="16" spans="1:32" ht="18" customHeight="1" x14ac:dyDescent="0.2">
      <c r="A16" s="163" t="s">
        <v>16</v>
      </c>
      <c r="B16" s="163"/>
      <c r="C16" s="163"/>
      <c r="D16" s="163"/>
      <c r="E16" s="163"/>
      <c r="F16" s="164" t="s">
        <v>73</v>
      </c>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F16" s="16"/>
    </row>
    <row r="17" spans="1:32" ht="18" customHeight="1" x14ac:dyDescent="0.2">
      <c r="A17" s="163" t="s">
        <v>17</v>
      </c>
      <c r="B17" s="163"/>
      <c r="C17" s="163"/>
      <c r="D17" s="163"/>
      <c r="E17" s="165" t="s">
        <v>74</v>
      </c>
      <c r="F17" s="165"/>
      <c r="G17" s="165"/>
      <c r="H17" s="165"/>
      <c r="I17" s="165"/>
      <c r="J17" s="165"/>
      <c r="K17" s="166" t="s">
        <v>18</v>
      </c>
      <c r="L17" s="166"/>
      <c r="M17" s="166"/>
      <c r="N17" s="166"/>
      <c r="O17" s="165" t="s">
        <v>75</v>
      </c>
      <c r="P17" s="165"/>
      <c r="Q17" s="165"/>
      <c r="R17" s="165"/>
      <c r="S17" s="165"/>
      <c r="T17" s="165"/>
      <c r="U17" s="166" t="s">
        <v>19</v>
      </c>
      <c r="V17" s="166"/>
      <c r="W17" s="166"/>
      <c r="X17" s="166"/>
      <c r="Y17" s="167" t="s">
        <v>76</v>
      </c>
      <c r="Z17" s="167"/>
      <c r="AA17" s="167"/>
      <c r="AB17" s="167"/>
      <c r="AC17" s="167"/>
      <c r="AF17" s="16"/>
    </row>
    <row r="18" spans="1:32" ht="36" customHeight="1" x14ac:dyDescent="0.2">
      <c r="A18" s="168" t="s">
        <v>20</v>
      </c>
      <c r="B18" s="168"/>
      <c r="C18" s="168"/>
      <c r="D18" s="168"/>
      <c r="E18" s="169" t="s">
        <v>77</v>
      </c>
      <c r="F18" s="169"/>
      <c r="G18" s="169"/>
      <c r="H18" s="169"/>
      <c r="I18" s="169"/>
      <c r="J18" s="169"/>
      <c r="K18" s="169"/>
      <c r="L18" s="169"/>
      <c r="M18" s="169"/>
      <c r="N18" s="169"/>
      <c r="O18" s="169"/>
      <c r="P18" s="169"/>
      <c r="Q18" s="169"/>
      <c r="R18" s="169"/>
      <c r="S18" s="169"/>
      <c r="T18" s="169"/>
      <c r="U18" s="169"/>
      <c r="V18" s="169"/>
      <c r="W18" s="169"/>
      <c r="X18" s="169"/>
      <c r="Y18" s="169"/>
      <c r="Z18" s="169"/>
      <c r="AA18" s="169"/>
      <c r="AB18" s="170"/>
      <c r="AC18" s="170"/>
      <c r="AD18" s="3"/>
      <c r="AE18" s="4"/>
      <c r="AF18" s="16"/>
    </row>
    <row r="19" spans="1:32" ht="126" customHeight="1" x14ac:dyDescent="0.2">
      <c r="A19" s="168" t="s">
        <v>21</v>
      </c>
      <c r="B19" s="168"/>
      <c r="C19" s="168"/>
      <c r="D19" s="168"/>
      <c r="E19" s="171" t="s">
        <v>78</v>
      </c>
      <c r="F19" s="171"/>
      <c r="G19" s="171"/>
      <c r="H19" s="171"/>
      <c r="I19" s="171"/>
      <c r="J19" s="171"/>
      <c r="K19" s="171"/>
      <c r="L19" s="171"/>
      <c r="M19" s="171"/>
      <c r="N19" s="171"/>
      <c r="O19" s="171"/>
      <c r="P19" s="171"/>
      <c r="Q19" s="171"/>
      <c r="R19" s="171"/>
      <c r="S19" s="171"/>
      <c r="T19" s="171"/>
      <c r="U19" s="171"/>
      <c r="V19" s="171"/>
      <c r="W19" s="171"/>
      <c r="X19" s="171"/>
      <c r="Y19" s="171"/>
      <c r="Z19" s="171"/>
      <c r="AA19" s="171"/>
      <c r="AB19" s="170"/>
      <c r="AC19" s="170"/>
      <c r="AF19" s="16"/>
    </row>
    <row r="20" spans="1:32" ht="18" customHeight="1" x14ac:dyDescent="0.2">
      <c r="A20" s="168"/>
      <c r="B20" s="168"/>
      <c r="C20" s="168"/>
      <c r="D20" s="168"/>
      <c r="E20" s="172" t="s">
        <v>22</v>
      </c>
      <c r="F20" s="172"/>
      <c r="G20" s="172"/>
      <c r="H20" s="172"/>
      <c r="I20" s="172"/>
      <c r="J20" s="172"/>
      <c r="K20" s="172"/>
      <c r="L20" s="172"/>
      <c r="M20" s="172"/>
      <c r="N20" s="172"/>
      <c r="O20" s="172"/>
      <c r="P20" s="172"/>
      <c r="Q20" s="172"/>
      <c r="R20" s="172"/>
      <c r="S20" s="172"/>
      <c r="T20" s="172"/>
      <c r="U20" s="172"/>
      <c r="V20" s="172"/>
      <c r="W20" s="172"/>
      <c r="X20" s="172"/>
      <c r="Y20" s="172"/>
      <c r="Z20" s="172"/>
      <c r="AA20" s="172"/>
      <c r="AB20" s="170"/>
      <c r="AC20" s="170"/>
      <c r="AF20" s="16"/>
    </row>
    <row r="21" spans="1:32" ht="54" customHeight="1" thickBot="1" x14ac:dyDescent="0.25">
      <c r="A21" s="70" t="s">
        <v>99</v>
      </c>
      <c r="B21" s="81"/>
      <c r="C21" s="81"/>
      <c r="D21" s="81"/>
      <c r="E21" s="80" t="s">
        <v>100</v>
      </c>
      <c r="F21" s="80"/>
      <c r="G21" s="80"/>
      <c r="H21" s="80"/>
      <c r="I21" s="80"/>
      <c r="J21" s="80"/>
      <c r="K21" s="80"/>
      <c r="L21" s="80"/>
      <c r="M21" s="80"/>
      <c r="N21" s="80"/>
      <c r="O21" s="80"/>
      <c r="P21" s="80"/>
      <c r="Q21" s="80"/>
      <c r="R21" s="80"/>
      <c r="S21" s="80"/>
      <c r="T21" s="80"/>
      <c r="U21" s="80"/>
      <c r="V21" s="80"/>
      <c r="W21" s="80"/>
      <c r="X21" s="80"/>
      <c r="Y21" s="176" t="s">
        <v>79</v>
      </c>
      <c r="Z21" s="176"/>
      <c r="AA21" s="176"/>
      <c r="AB21" s="176"/>
      <c r="AC21" s="176"/>
      <c r="AE21" s="2" t="s">
        <v>23</v>
      </c>
    </row>
    <row r="22" spans="1:32" ht="18" customHeight="1" thickTop="1" x14ac:dyDescent="0.2">
      <c r="A22" s="70"/>
      <c r="B22" s="81"/>
      <c r="C22" s="81"/>
      <c r="D22" s="81"/>
      <c r="E22" s="81" t="s">
        <v>105</v>
      </c>
      <c r="F22" s="81"/>
      <c r="G22" s="81"/>
      <c r="H22" s="84" t="s">
        <v>101</v>
      </c>
      <c r="I22" s="84"/>
      <c r="J22" s="175" t="s">
        <v>106</v>
      </c>
      <c r="K22" s="86"/>
      <c r="L22" s="86"/>
      <c r="M22" s="86"/>
      <c r="N22" s="86"/>
      <c r="O22" s="86"/>
      <c r="P22" s="86"/>
      <c r="Q22" s="86"/>
      <c r="R22" s="86"/>
      <c r="S22" s="86"/>
      <c r="T22" s="86"/>
      <c r="U22" s="86"/>
      <c r="V22" s="86"/>
      <c r="W22" s="86"/>
      <c r="X22" s="86"/>
      <c r="Y22" s="86"/>
      <c r="Z22" s="86"/>
      <c r="AA22" s="86"/>
      <c r="AB22" s="88"/>
      <c r="AC22" s="72"/>
      <c r="AE22" s="2" t="s">
        <v>25</v>
      </c>
    </row>
    <row r="23" spans="1:32" ht="18" customHeight="1" x14ac:dyDescent="0.2">
      <c r="A23" s="70"/>
      <c r="B23" s="81"/>
      <c r="C23" s="81"/>
      <c r="D23" s="81"/>
      <c r="E23" s="81"/>
      <c r="F23" s="81"/>
      <c r="G23" s="81"/>
      <c r="H23" s="84" t="s">
        <v>102</v>
      </c>
      <c r="I23" s="84"/>
      <c r="J23" s="175" t="s">
        <v>107</v>
      </c>
      <c r="K23" s="86"/>
      <c r="L23" s="86"/>
      <c r="M23" s="86"/>
      <c r="N23" s="86"/>
      <c r="O23" s="86"/>
      <c r="P23" s="86"/>
      <c r="Q23" s="86"/>
      <c r="R23" s="86"/>
      <c r="S23" s="86"/>
      <c r="T23" s="86"/>
      <c r="U23" s="86"/>
      <c r="V23" s="86"/>
      <c r="W23" s="86"/>
      <c r="X23" s="86"/>
      <c r="Y23" s="86"/>
      <c r="Z23" s="86"/>
      <c r="AA23" s="86"/>
      <c r="AB23" s="88"/>
      <c r="AC23" s="72"/>
    </row>
    <row r="24" spans="1:32" ht="18" customHeight="1" thickBot="1" x14ac:dyDescent="0.25">
      <c r="A24" s="82"/>
      <c r="B24" s="83"/>
      <c r="C24" s="83"/>
      <c r="D24" s="83"/>
      <c r="E24" s="83"/>
      <c r="F24" s="83"/>
      <c r="G24" s="83"/>
      <c r="H24" s="85" t="s">
        <v>103</v>
      </c>
      <c r="I24" s="85"/>
      <c r="J24" s="177" t="s">
        <v>108</v>
      </c>
      <c r="K24" s="87"/>
      <c r="L24" s="87"/>
      <c r="M24" s="87"/>
      <c r="N24" s="87"/>
      <c r="O24" s="87"/>
      <c r="P24" s="87"/>
      <c r="Q24" s="87"/>
      <c r="R24" s="87"/>
      <c r="S24" s="87"/>
      <c r="T24" s="87"/>
      <c r="U24" s="87"/>
      <c r="V24" s="87"/>
      <c r="W24" s="87"/>
      <c r="X24" s="87"/>
      <c r="Y24" s="87"/>
      <c r="Z24" s="87"/>
      <c r="AA24" s="87"/>
      <c r="AB24" s="89"/>
      <c r="AC24" s="90"/>
    </row>
    <row r="25" spans="1:32" ht="257.25" customHeight="1" thickTop="1" x14ac:dyDescent="0.2">
      <c r="A25" s="154" t="s">
        <v>24</v>
      </c>
      <c r="B25" s="154"/>
      <c r="C25" s="154"/>
      <c r="D25" s="154"/>
      <c r="E25" s="173" t="s">
        <v>109</v>
      </c>
      <c r="F25" s="173"/>
      <c r="G25" s="173"/>
      <c r="H25" s="173"/>
      <c r="I25" s="173"/>
      <c r="J25" s="173"/>
      <c r="K25" s="173"/>
      <c r="L25" s="173"/>
      <c r="M25" s="173"/>
      <c r="N25" s="173"/>
      <c r="O25" s="173"/>
      <c r="P25" s="173"/>
      <c r="Q25" s="173"/>
      <c r="R25" s="173"/>
      <c r="S25" s="173"/>
      <c r="T25" s="173"/>
      <c r="U25" s="173"/>
      <c r="V25" s="173"/>
      <c r="W25" s="173"/>
      <c r="X25" s="173"/>
      <c r="Y25" s="173"/>
      <c r="Z25" s="173"/>
      <c r="AA25" s="173"/>
      <c r="AB25" s="174"/>
      <c r="AC25" s="174"/>
      <c r="AD25" s="3"/>
      <c r="AE25" s="2" t="s">
        <v>25</v>
      </c>
      <c r="AF25" s="16"/>
    </row>
    <row r="26" spans="1:32" ht="18" customHeight="1" x14ac:dyDescent="0.2">
      <c r="A26" s="32" t="s">
        <v>98</v>
      </c>
      <c r="B26" s="33"/>
      <c r="C26" s="33"/>
      <c r="D26" s="34"/>
      <c r="E26" s="116" t="s">
        <v>85</v>
      </c>
      <c r="F26" s="116"/>
      <c r="G26" s="116"/>
      <c r="H26" s="116"/>
      <c r="I26" s="116"/>
      <c r="J26" s="116"/>
      <c r="K26" s="116"/>
      <c r="L26" s="116"/>
      <c r="M26" s="116"/>
      <c r="N26" s="116"/>
      <c r="O26" s="116"/>
      <c r="P26" s="116"/>
      <c r="Q26" s="116"/>
      <c r="R26" s="116"/>
      <c r="S26" s="116"/>
      <c r="T26" s="116"/>
      <c r="U26" s="116"/>
      <c r="V26" s="116"/>
      <c r="W26" s="116"/>
      <c r="X26" s="116"/>
      <c r="Y26" s="116"/>
      <c r="Z26" s="116"/>
      <c r="AA26" s="116"/>
      <c r="AB26" s="94"/>
      <c r="AC26" s="95"/>
      <c r="AD26" s="3"/>
      <c r="AE26" s="4"/>
      <c r="AF26" s="4"/>
    </row>
    <row r="27" spans="1:32" ht="100" customHeight="1" x14ac:dyDescent="0.2">
      <c r="A27" s="35"/>
      <c r="B27" s="36"/>
      <c r="C27" s="36"/>
      <c r="D27" s="37"/>
      <c r="E27" s="98" t="s">
        <v>94</v>
      </c>
      <c r="F27" s="99"/>
      <c r="G27" s="100"/>
      <c r="H27" s="184" t="s">
        <v>110</v>
      </c>
      <c r="I27" s="185"/>
      <c r="J27" s="185"/>
      <c r="K27" s="185"/>
      <c r="L27" s="185"/>
      <c r="M27" s="185"/>
      <c r="N27" s="185"/>
      <c r="O27" s="185"/>
      <c r="P27" s="185"/>
      <c r="Q27" s="185"/>
      <c r="R27" s="185"/>
      <c r="S27" s="185"/>
      <c r="T27" s="185"/>
      <c r="U27" s="185"/>
      <c r="V27" s="185"/>
      <c r="W27" s="185"/>
      <c r="X27" s="185"/>
      <c r="Y27" s="185"/>
      <c r="Z27" s="185"/>
      <c r="AA27" s="186"/>
      <c r="AB27" s="96"/>
      <c r="AC27" s="97"/>
      <c r="AD27" s="3"/>
      <c r="AE27" s="4"/>
      <c r="AF27" s="4"/>
    </row>
    <row r="28" spans="1:32" ht="100" customHeight="1" x14ac:dyDescent="0.2">
      <c r="A28" s="35"/>
      <c r="B28" s="36"/>
      <c r="C28" s="36"/>
      <c r="D28" s="37"/>
      <c r="E28" s="113" t="s">
        <v>95</v>
      </c>
      <c r="F28" s="114"/>
      <c r="G28" s="115"/>
      <c r="H28" s="187" t="s">
        <v>111</v>
      </c>
      <c r="I28" s="188"/>
      <c r="J28" s="188"/>
      <c r="K28" s="188"/>
      <c r="L28" s="188"/>
      <c r="M28" s="188"/>
      <c r="N28" s="188"/>
      <c r="O28" s="188"/>
      <c r="P28" s="188"/>
      <c r="Q28" s="188"/>
      <c r="R28" s="188"/>
      <c r="S28" s="188"/>
      <c r="T28" s="188"/>
      <c r="U28" s="188"/>
      <c r="V28" s="188"/>
      <c r="W28" s="188"/>
      <c r="X28" s="188"/>
      <c r="Y28" s="188"/>
      <c r="Z28" s="188"/>
      <c r="AA28" s="189"/>
      <c r="AB28" s="96"/>
      <c r="AC28" s="97"/>
      <c r="AD28" s="3"/>
      <c r="AE28" s="4"/>
      <c r="AF28" s="4"/>
    </row>
    <row r="29" spans="1:32" ht="100" customHeight="1" x14ac:dyDescent="0.2">
      <c r="A29" s="35"/>
      <c r="B29" s="36"/>
      <c r="C29" s="36"/>
      <c r="D29" s="37"/>
      <c r="E29" s="113" t="s">
        <v>96</v>
      </c>
      <c r="F29" s="114"/>
      <c r="G29" s="115"/>
      <c r="H29" s="187" t="s">
        <v>112</v>
      </c>
      <c r="I29" s="188"/>
      <c r="J29" s="188"/>
      <c r="K29" s="188"/>
      <c r="L29" s="188"/>
      <c r="M29" s="188"/>
      <c r="N29" s="188"/>
      <c r="O29" s="188"/>
      <c r="P29" s="188"/>
      <c r="Q29" s="188"/>
      <c r="R29" s="188"/>
      <c r="S29" s="188"/>
      <c r="T29" s="188"/>
      <c r="U29" s="188"/>
      <c r="V29" s="188"/>
      <c r="W29" s="188"/>
      <c r="X29" s="188"/>
      <c r="Y29" s="188"/>
      <c r="Z29" s="188"/>
      <c r="AA29" s="189"/>
      <c r="AB29" s="96"/>
      <c r="AC29" s="97"/>
      <c r="AD29" s="3"/>
      <c r="AE29" s="4"/>
      <c r="AF29" s="4"/>
    </row>
    <row r="30" spans="1:32" ht="100" customHeight="1" thickBot="1" x14ac:dyDescent="0.25">
      <c r="A30" s="179"/>
      <c r="B30" s="180"/>
      <c r="C30" s="180"/>
      <c r="D30" s="181"/>
      <c r="E30" s="190" t="s">
        <v>97</v>
      </c>
      <c r="F30" s="191"/>
      <c r="G30" s="192"/>
      <c r="H30" s="193" t="s">
        <v>113</v>
      </c>
      <c r="I30" s="194"/>
      <c r="J30" s="194"/>
      <c r="K30" s="194"/>
      <c r="L30" s="194"/>
      <c r="M30" s="194"/>
      <c r="N30" s="194"/>
      <c r="O30" s="194"/>
      <c r="P30" s="194"/>
      <c r="Q30" s="194"/>
      <c r="R30" s="194"/>
      <c r="S30" s="194"/>
      <c r="T30" s="194"/>
      <c r="U30" s="194"/>
      <c r="V30" s="194"/>
      <c r="W30" s="194"/>
      <c r="X30" s="194"/>
      <c r="Y30" s="194"/>
      <c r="Z30" s="194"/>
      <c r="AA30" s="195"/>
      <c r="AB30" s="182"/>
      <c r="AC30" s="183"/>
      <c r="AD30" s="3"/>
      <c r="AE30" s="4"/>
      <c r="AF30" s="4"/>
    </row>
    <row r="31" spans="1:32" ht="18" customHeight="1" thickTop="1" x14ac:dyDescent="0.2">
      <c r="A31" s="178" t="str">
        <f>IF(B45=0,IF(AND(SUM(A45,C45,I45,J45)=0,F45*G45=0,IF(D45=0,E45,0)=0),"","色の付いたセルに入力してください。電話番号は，固定か携帯のいずれかを入力してください。Ａ"),IF(AND(SUM(K45,L45,M45,P45,U45,V45,W45,X45,Y45)=0,N45*O45=0),"","色の付いたセルに入力してください。電話番号は，固定か携帯のいずれかを入力してください。Ｂ"))</f>
        <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E31" s="5"/>
    </row>
    <row r="32" spans="1:32" ht="36" customHeight="1" x14ac:dyDescent="0.2">
      <c r="A32" s="17" t="s">
        <v>26</v>
      </c>
      <c r="B32" s="196" t="s">
        <v>27</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row>
    <row r="33" spans="1:36" ht="18" customHeight="1" x14ac:dyDescent="0.2">
      <c r="A33" s="1"/>
      <c r="B33" s="127" t="s">
        <v>80</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row>
    <row r="34" spans="1:36" ht="18"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36" ht="18" customHeight="1" x14ac:dyDescent="0.2">
      <c r="A35" s="1"/>
      <c r="B35" s="127" t="s">
        <v>28</v>
      </c>
      <c r="C35" s="127"/>
      <c r="D35" s="127"/>
      <c r="E35" s="127"/>
      <c r="F35" s="127"/>
      <c r="G35" s="127"/>
      <c r="H35" s="127"/>
      <c r="I35" s="1"/>
      <c r="J35" s="1"/>
      <c r="K35" s="1"/>
      <c r="L35" s="1"/>
      <c r="M35" s="1"/>
      <c r="N35" s="1"/>
      <c r="O35" s="1"/>
      <c r="P35" s="1"/>
      <c r="Q35" s="1"/>
      <c r="R35" s="1"/>
      <c r="S35" s="1"/>
      <c r="T35" s="1"/>
      <c r="U35" s="1"/>
      <c r="V35" s="1"/>
      <c r="W35" s="1"/>
      <c r="X35" s="1"/>
      <c r="Y35" s="1"/>
      <c r="Z35" s="1"/>
      <c r="AA35" s="1"/>
      <c r="AB35" s="1"/>
      <c r="AC35" s="1"/>
    </row>
    <row r="36" spans="1:36" ht="18" customHeight="1" x14ac:dyDescent="0.2">
      <c r="A36" s="1"/>
      <c r="B36" s="1"/>
      <c r="C36" s="127" t="s">
        <v>81</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36" ht="18" customHeight="1" x14ac:dyDescent="0.2">
      <c r="A37" s="1"/>
      <c r="B37" s="1"/>
      <c r="C37" s="92" t="s">
        <v>82</v>
      </c>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36" ht="18" customHeight="1" x14ac:dyDescent="0.2">
      <c r="A38" s="197" t="s">
        <v>29</v>
      </c>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row>
    <row r="39" spans="1:36" ht="27" customHeight="1" x14ac:dyDescent="0.2">
      <c r="A39" s="198" t="s">
        <v>30</v>
      </c>
      <c r="B39" s="198"/>
      <c r="C39" s="198"/>
      <c r="D39" s="198"/>
      <c r="E39" s="198"/>
      <c r="F39" s="198" t="s">
        <v>31</v>
      </c>
      <c r="G39" s="198"/>
      <c r="H39" s="198"/>
      <c r="I39" s="198"/>
      <c r="J39" s="198"/>
      <c r="K39" s="199" t="s">
        <v>32</v>
      </c>
      <c r="L39" s="199"/>
      <c r="M39" s="199"/>
      <c r="N39" s="199"/>
      <c r="O39" s="199"/>
      <c r="P39" s="199"/>
      <c r="Q39" s="199"/>
      <c r="R39" s="199"/>
      <c r="S39" s="199"/>
      <c r="T39" s="199"/>
      <c r="U39" s="199"/>
      <c r="V39" s="199"/>
      <c r="W39" s="199"/>
      <c r="X39" s="199"/>
      <c r="Y39" s="199"/>
      <c r="Z39" s="199"/>
      <c r="AA39" s="199"/>
      <c r="AB39" s="199"/>
      <c r="AC39" s="199"/>
    </row>
    <row r="40" spans="1:36" ht="27" customHeight="1" x14ac:dyDescent="0.2">
      <c r="A40" s="200">
        <v>26</v>
      </c>
      <c r="B40" s="200"/>
      <c r="C40" s="200"/>
      <c r="D40" s="200"/>
      <c r="E40" s="200"/>
      <c r="F40" s="200">
        <v>27</v>
      </c>
      <c r="G40" s="200"/>
      <c r="H40" s="200"/>
      <c r="I40" s="200"/>
      <c r="J40" s="200"/>
      <c r="K40" s="199"/>
      <c r="L40" s="199"/>
      <c r="M40" s="199"/>
      <c r="N40" s="199"/>
      <c r="O40" s="199"/>
      <c r="P40" s="199"/>
      <c r="Q40" s="199"/>
      <c r="R40" s="199"/>
      <c r="S40" s="199"/>
      <c r="T40" s="199"/>
      <c r="U40" s="199"/>
      <c r="V40" s="199"/>
      <c r="W40" s="199"/>
      <c r="X40" s="199"/>
      <c r="Y40" s="199"/>
      <c r="Z40" s="199"/>
      <c r="AA40" s="199"/>
      <c r="AB40" s="199"/>
      <c r="AC40" s="199"/>
    </row>
    <row r="41" spans="1:36" ht="27" customHeight="1" x14ac:dyDescent="0.2">
      <c r="A41" s="198" t="s">
        <v>33</v>
      </c>
      <c r="B41" s="198"/>
      <c r="C41" s="198"/>
      <c r="D41" s="198"/>
      <c r="E41" s="198"/>
      <c r="F41" s="198" t="s">
        <v>34</v>
      </c>
      <c r="G41" s="198"/>
      <c r="H41" s="198"/>
      <c r="I41" s="198"/>
      <c r="J41" s="198"/>
      <c r="K41" s="199"/>
      <c r="L41" s="199"/>
      <c r="M41" s="199"/>
      <c r="N41" s="199"/>
      <c r="O41" s="199"/>
      <c r="P41" s="199"/>
      <c r="Q41" s="199"/>
      <c r="R41" s="199"/>
      <c r="S41" s="199"/>
      <c r="T41" s="199"/>
      <c r="U41" s="199"/>
      <c r="V41" s="199"/>
      <c r="W41" s="199"/>
      <c r="X41" s="199"/>
      <c r="Y41" s="199"/>
      <c r="Z41" s="199"/>
      <c r="AA41" s="199"/>
      <c r="AB41" s="199"/>
      <c r="AC41" s="199"/>
    </row>
    <row r="42" spans="1:36" ht="27" customHeight="1" x14ac:dyDescent="0.2">
      <c r="A42" s="200">
        <v>28</v>
      </c>
      <c r="B42" s="200"/>
      <c r="C42" s="200"/>
      <c r="D42" s="200"/>
      <c r="E42" s="200"/>
      <c r="F42" s="200">
        <v>29</v>
      </c>
      <c r="G42" s="200"/>
      <c r="H42" s="200"/>
      <c r="I42" s="200"/>
      <c r="J42" s="200"/>
      <c r="K42" s="199"/>
      <c r="L42" s="199"/>
      <c r="M42" s="199"/>
      <c r="N42" s="199"/>
      <c r="O42" s="199"/>
      <c r="P42" s="199"/>
      <c r="Q42" s="199"/>
      <c r="R42" s="199"/>
      <c r="S42" s="199"/>
      <c r="T42" s="199"/>
      <c r="U42" s="199"/>
      <c r="V42" s="199"/>
      <c r="W42" s="199"/>
      <c r="X42" s="199"/>
      <c r="Y42" s="199"/>
      <c r="Z42" s="199"/>
      <c r="AA42" s="199"/>
      <c r="AB42" s="199"/>
      <c r="AC42" s="199"/>
    </row>
    <row r="43" spans="1:36" ht="18" customHeight="1" x14ac:dyDescent="0.2">
      <c r="A43" s="13" t="s">
        <v>36</v>
      </c>
    </row>
    <row r="44" spans="1:36" s="8" customFormat="1" ht="10.5" customHeight="1" x14ac:dyDescent="0.2">
      <c r="A44" s="18">
        <v>1</v>
      </c>
      <c r="B44" s="18">
        <v>2</v>
      </c>
      <c r="C44" s="18">
        <v>3</v>
      </c>
      <c r="D44" s="18">
        <v>4</v>
      </c>
      <c r="E44" s="18">
        <v>5</v>
      </c>
      <c r="F44" s="18">
        <v>6</v>
      </c>
      <c r="G44" s="18">
        <v>7</v>
      </c>
      <c r="H44" s="18">
        <v>8</v>
      </c>
      <c r="I44" s="18">
        <v>9</v>
      </c>
      <c r="J44" s="18"/>
      <c r="K44" s="18">
        <v>10</v>
      </c>
      <c r="L44" s="18">
        <v>11</v>
      </c>
      <c r="M44" s="18">
        <v>12</v>
      </c>
      <c r="N44" s="18">
        <v>15</v>
      </c>
      <c r="O44" s="18">
        <v>16</v>
      </c>
      <c r="P44" s="18">
        <v>17</v>
      </c>
      <c r="Q44" s="18">
        <v>18</v>
      </c>
      <c r="R44" s="18">
        <v>19</v>
      </c>
      <c r="S44" s="18">
        <v>20</v>
      </c>
      <c r="T44" s="18">
        <v>21</v>
      </c>
      <c r="U44" s="18">
        <v>22</v>
      </c>
      <c r="V44" s="18">
        <v>23</v>
      </c>
      <c r="W44" s="18">
        <v>24</v>
      </c>
      <c r="X44" s="18">
        <v>25</v>
      </c>
      <c r="Y44" s="18"/>
      <c r="Z44" s="19"/>
      <c r="AA44" s="19"/>
      <c r="AB44" s="19"/>
      <c r="AC44" s="19"/>
      <c r="AE44" s="9"/>
      <c r="AF44" s="10"/>
      <c r="AG44" s="10"/>
      <c r="AH44" s="10"/>
      <c r="AI44" s="10"/>
      <c r="AJ44" s="10"/>
    </row>
    <row r="45" spans="1:36" s="8" customFormat="1" ht="10.5" customHeight="1" x14ac:dyDescent="0.2">
      <c r="A45" s="18">
        <f>IF(ISBLANK(J4),A44,0)</f>
        <v>0</v>
      </c>
      <c r="B45" s="18">
        <f>IF(ISBLANK(J5),B44,0)</f>
        <v>0</v>
      </c>
      <c r="C45" s="18">
        <f>IF(ISBLANK(W4),C44,0)</f>
        <v>0</v>
      </c>
      <c r="D45" s="18">
        <f>IF(ISBLANK(F7),D44,0)</f>
        <v>0</v>
      </c>
      <c r="E45" s="18">
        <f>IF(ISBLANK(T7),E44,0)</f>
        <v>0</v>
      </c>
      <c r="F45" s="18">
        <f>IF(ISBLANK(F8),F44,0)</f>
        <v>0</v>
      </c>
      <c r="G45" s="18">
        <f>IF(ISBLANK(T8),G44,0)</f>
        <v>0</v>
      </c>
      <c r="H45" s="18">
        <f>IF(ISBLANK(F9),H44,0)</f>
        <v>0</v>
      </c>
      <c r="I45" s="18">
        <f>IF(ISBLANK(F10),I44,0)</f>
        <v>0</v>
      </c>
      <c r="J45" s="18">
        <f>IF(ISBLANK(AA10),98,0)</f>
        <v>0</v>
      </c>
      <c r="K45" s="18">
        <f>IF(ISBLANK(J11),K44,0)</f>
        <v>0</v>
      </c>
      <c r="L45" s="18">
        <f>IF(ISBLANK(J12),L44,0)</f>
        <v>0</v>
      </c>
      <c r="M45" s="18">
        <f>IF(ISBLANK(F13),M44,0)</f>
        <v>0</v>
      </c>
      <c r="N45" s="18">
        <f>IF(ISBLANK(F14),N44,0)</f>
        <v>0</v>
      </c>
      <c r="O45" s="18">
        <f>IF(ISBLANK(T14),O44,0)</f>
        <v>0</v>
      </c>
      <c r="P45" s="18">
        <f>IF(ISBLANK(F15),P44,0)</f>
        <v>0</v>
      </c>
      <c r="Q45" s="18">
        <f>IF(ISBLANK(F16),Q44,0)</f>
        <v>0</v>
      </c>
      <c r="R45" s="18">
        <f>IF(ISBLANK(E17),R44,0)</f>
        <v>0</v>
      </c>
      <c r="S45" s="18">
        <f>IF(ISBLANK(O17),S44,0)</f>
        <v>0</v>
      </c>
      <c r="T45" s="18">
        <f>IF(ISBLANK(Y17),T44,0)</f>
        <v>0</v>
      </c>
      <c r="U45" s="18">
        <f>IF(ISBLANK(E18),U44,0)</f>
        <v>0</v>
      </c>
      <c r="V45" s="18">
        <f>IF(ISBLANK(E19),V44,0)</f>
        <v>0</v>
      </c>
      <c r="W45" s="18">
        <f>IF(ISBLANK(E25),W44,0)</f>
        <v>0</v>
      </c>
      <c r="X45" s="18">
        <f>IF(ISBLANK(#REF!),X44,0)</f>
        <v>0</v>
      </c>
      <c r="Y45" s="18">
        <f>IF(ISBLANK(#REF!),99,0)</f>
        <v>0</v>
      </c>
      <c r="Z45" s="19"/>
      <c r="AA45" s="19"/>
      <c r="AB45" s="19"/>
      <c r="AC45" s="19"/>
      <c r="AE45" s="9"/>
      <c r="AF45" s="10"/>
      <c r="AG45" s="10"/>
      <c r="AH45" s="10"/>
      <c r="AI45" s="10"/>
      <c r="AJ45" s="10"/>
    </row>
    <row r="47" spans="1:36" ht="18" customHeight="1" x14ac:dyDescent="0.2">
      <c r="B47" s="20"/>
    </row>
  </sheetData>
  <sheetProtection selectLockedCells="1" selectUnlockedCells="1"/>
  <mergeCells count="96">
    <mergeCell ref="A39:E39"/>
    <mergeCell ref="F39:J39"/>
    <mergeCell ref="K39:AC42"/>
    <mergeCell ref="A40:E40"/>
    <mergeCell ref="F40:J40"/>
    <mergeCell ref="A41:E41"/>
    <mergeCell ref="F41:J41"/>
    <mergeCell ref="A42:E42"/>
    <mergeCell ref="F42:J42"/>
    <mergeCell ref="B32:AC32"/>
    <mergeCell ref="B33:AC33"/>
    <mergeCell ref="B35:H35"/>
    <mergeCell ref="C36:AC36"/>
    <mergeCell ref="A38:AC38"/>
    <mergeCell ref="C37:AC37"/>
    <mergeCell ref="A31:AC31"/>
    <mergeCell ref="A26:D30"/>
    <mergeCell ref="E26:AA26"/>
    <mergeCell ref="AB26:AC30"/>
    <mergeCell ref="E27:G27"/>
    <mergeCell ref="H27:AA27"/>
    <mergeCell ref="E28:G28"/>
    <mergeCell ref="H28:AA28"/>
    <mergeCell ref="E29:G29"/>
    <mergeCell ref="H29:AA29"/>
    <mergeCell ref="E30:G30"/>
    <mergeCell ref="H30:AA30"/>
    <mergeCell ref="A25:D25"/>
    <mergeCell ref="E25:AA25"/>
    <mergeCell ref="AB25:AC25"/>
    <mergeCell ref="H22:I22"/>
    <mergeCell ref="J22:AA22"/>
    <mergeCell ref="AB22:AC22"/>
    <mergeCell ref="H23:I23"/>
    <mergeCell ref="J23:AA23"/>
    <mergeCell ref="AB23:AC23"/>
    <mergeCell ref="A21:D24"/>
    <mergeCell ref="E21:X21"/>
    <mergeCell ref="Y21:AC21"/>
    <mergeCell ref="E22:G24"/>
    <mergeCell ref="H24:I24"/>
    <mergeCell ref="J24:AA24"/>
    <mergeCell ref="AB24:AC24"/>
    <mergeCell ref="A18:D18"/>
    <mergeCell ref="E18:AA18"/>
    <mergeCell ref="AB18:AC18"/>
    <mergeCell ref="A19:D20"/>
    <mergeCell ref="E19:AA19"/>
    <mergeCell ref="AB19:AC20"/>
    <mergeCell ref="E20:AA20"/>
    <mergeCell ref="A15:E15"/>
    <mergeCell ref="F15:AC15"/>
    <mergeCell ref="A16:E16"/>
    <mergeCell ref="F16:AC16"/>
    <mergeCell ref="A17:D17"/>
    <mergeCell ref="E17:J17"/>
    <mergeCell ref="K17:N17"/>
    <mergeCell ref="O17:T17"/>
    <mergeCell ref="U17:X17"/>
    <mergeCell ref="Y17:AC17"/>
    <mergeCell ref="A13:E13"/>
    <mergeCell ref="F13:AC13"/>
    <mergeCell ref="A14:E14"/>
    <mergeCell ref="F14:O14"/>
    <mergeCell ref="P14:S14"/>
    <mergeCell ref="T14:AC14"/>
    <mergeCell ref="B10:E10"/>
    <mergeCell ref="F10:T10"/>
    <mergeCell ref="U10:Z10"/>
    <mergeCell ref="AA10:AC10"/>
    <mergeCell ref="A11:E12"/>
    <mergeCell ref="F11:I11"/>
    <mergeCell ref="J11:AC11"/>
    <mergeCell ref="F12:I12"/>
    <mergeCell ref="J12:AC12"/>
    <mergeCell ref="F8:O8"/>
    <mergeCell ref="P8:S8"/>
    <mergeCell ref="T8:AC8"/>
    <mergeCell ref="B9:E9"/>
    <mergeCell ref="F9:AC9"/>
    <mergeCell ref="A1:AC1"/>
    <mergeCell ref="A2:AC2"/>
    <mergeCell ref="A3:AC3"/>
    <mergeCell ref="A4:A10"/>
    <mergeCell ref="B4:E6"/>
    <mergeCell ref="F4:I4"/>
    <mergeCell ref="J4:S4"/>
    <mergeCell ref="T4:V6"/>
    <mergeCell ref="W4:AC6"/>
    <mergeCell ref="F5:I6"/>
    <mergeCell ref="J5:S6"/>
    <mergeCell ref="B7:E7"/>
    <mergeCell ref="F7:O7"/>
    <mergeCell ref="P7:S7"/>
    <mergeCell ref="T7:AC7"/>
    <mergeCell ref="B8:E8"/>
  </mergeCells>
  <phoneticPr fontId="10"/>
  <conditionalFormatting sqref="A3:AC3 A31:AC31">
    <cfRule type="cellIs" dxfId="27" priority="13" stopIfTrue="1" operator="notEqual">
      <formula>""</formula>
    </cfRule>
  </conditionalFormatting>
  <conditionalFormatting sqref="E18:AA19 F13:AC13 F15:AC15 J11:AC13 E25:AA25">
    <cfRule type="cellIs" dxfId="26" priority="14" stopIfTrue="1" operator="equal">
      <formula>""</formula>
    </cfRule>
  </conditionalFormatting>
  <conditionalFormatting sqref="AB18:AC18">
    <cfRule type="cellIs" dxfId="25" priority="15" stopIfTrue="1" operator="greaterThan">
      <formula>30</formula>
    </cfRule>
  </conditionalFormatting>
  <conditionalFormatting sqref="AB19:AC20">
    <cfRule type="cellIs" dxfId="24" priority="16" stopIfTrue="1" operator="greaterThan">
      <formula>200</formula>
    </cfRule>
  </conditionalFormatting>
  <conditionalFormatting sqref="AB25:AC25">
    <cfRule type="cellIs" dxfId="23" priority="17" stopIfTrue="1" operator="greaterThan">
      <formula>500</formula>
    </cfRule>
  </conditionalFormatting>
  <conditionalFormatting sqref="F14:O14 T14:AC14">
    <cfRule type="expression" dxfId="22" priority="19" stopIfTrue="1">
      <formula>$AE$14=0</formula>
    </cfRule>
  </conditionalFormatting>
  <conditionalFormatting sqref="J4:S4">
    <cfRule type="expression" dxfId="21" priority="20" stopIfTrue="1">
      <formula>ISBLANK($J$4)=FALSE</formula>
    </cfRule>
    <cfRule type="expression" dxfId="20" priority="21" stopIfTrue="1">
      <formula>$AE$4&lt;&gt;0</formula>
    </cfRule>
  </conditionalFormatting>
  <conditionalFormatting sqref="W4:AC6">
    <cfRule type="expression" dxfId="19" priority="22" stopIfTrue="1">
      <formula>ISBLANK($W$4)=FALSE</formula>
    </cfRule>
    <cfRule type="expression" dxfId="18" priority="23" stopIfTrue="1">
      <formula>$AE$4&lt;&gt;0</formula>
    </cfRule>
  </conditionalFormatting>
  <conditionalFormatting sqref="F10:T10">
    <cfRule type="expression" dxfId="17" priority="24" stopIfTrue="1">
      <formula>ISBLANK($F$10)=FALSE</formula>
    </cfRule>
    <cfRule type="expression" dxfId="16" priority="25" stopIfTrue="1">
      <formula>$AE$4&lt;&gt;0</formula>
    </cfRule>
  </conditionalFormatting>
  <conditionalFormatting sqref="AA10:AC10">
    <cfRule type="expression" dxfId="15" priority="26" stopIfTrue="1">
      <formula>ISBLANK($AA$10)=FALSE</formula>
    </cfRule>
    <cfRule type="expression" dxfId="14" priority="27" stopIfTrue="1">
      <formula>$AE$4&lt;&gt;0</formula>
    </cfRule>
  </conditionalFormatting>
  <conditionalFormatting sqref="F8:O8 T8:AC8">
    <cfRule type="expression" dxfId="13" priority="28" stopIfTrue="1">
      <formula>$AE$8&lt;&gt;0</formula>
    </cfRule>
    <cfRule type="expression" dxfId="12" priority="29" stopIfTrue="1">
      <formula>ISBLANK($J$5)=FALSE</formula>
    </cfRule>
  </conditionalFormatting>
  <conditionalFormatting sqref="J22">
    <cfRule type="cellIs" dxfId="11" priority="12" stopIfTrue="1" operator="equal">
      <formula>""</formula>
    </cfRule>
  </conditionalFormatting>
  <conditionalFormatting sqref="J23">
    <cfRule type="cellIs" dxfId="10" priority="11" stopIfTrue="1" operator="equal">
      <formula>""</formula>
    </cfRule>
  </conditionalFormatting>
  <conditionalFormatting sqref="J24">
    <cfRule type="cellIs" dxfId="9" priority="10" stopIfTrue="1" operator="equal">
      <formula>""</formula>
    </cfRule>
  </conditionalFormatting>
  <conditionalFormatting sqref="AB22:AC24">
    <cfRule type="cellIs" dxfId="8" priority="9" stopIfTrue="1" operator="greaterThan">
      <formula>30</formula>
    </cfRule>
  </conditionalFormatting>
  <conditionalFormatting sqref="Y21:AC21">
    <cfRule type="cellIs" dxfId="7" priority="8" stopIfTrue="1" operator="equal">
      <formula>""</formula>
    </cfRule>
  </conditionalFormatting>
  <conditionalFormatting sqref="E27 H27">
    <cfRule type="cellIs" dxfId="6" priority="6" stopIfTrue="1" operator="equal">
      <formula>""</formula>
    </cfRule>
  </conditionalFormatting>
  <conditionalFormatting sqref="AB26">
    <cfRule type="cellIs" dxfId="5" priority="7" stopIfTrue="1" operator="greaterThan">
      <formula>800</formula>
    </cfRule>
  </conditionalFormatting>
  <conditionalFormatting sqref="E30">
    <cfRule type="cellIs" dxfId="4" priority="5" stopIfTrue="1" operator="equal">
      <formula>""</formula>
    </cfRule>
  </conditionalFormatting>
  <conditionalFormatting sqref="E29">
    <cfRule type="cellIs" dxfId="3" priority="4" stopIfTrue="1" operator="equal">
      <formula>""</formula>
    </cfRule>
  </conditionalFormatting>
  <conditionalFormatting sqref="E28 H28">
    <cfRule type="cellIs" dxfId="2" priority="3" stopIfTrue="1" operator="equal">
      <formula>""</formula>
    </cfRule>
  </conditionalFormatting>
  <conditionalFormatting sqref="H30">
    <cfRule type="cellIs" dxfId="1" priority="2" stopIfTrue="1" operator="equal">
      <formula>""</formula>
    </cfRule>
  </conditionalFormatting>
  <conditionalFormatting sqref="H29">
    <cfRule type="cellIs" dxfId="0" priority="1" stopIfTrue="1" operator="equal">
      <formula>""</formula>
    </cfRule>
  </conditionalFormatting>
  <dataValidations count="2">
    <dataValidation type="list" operator="equal" allowBlank="1" sqref="AA10">
      <formula1>AE10:AE11</formula1>
      <formula2>0</formula2>
    </dataValidation>
    <dataValidation type="list" allowBlank="1" showErrorMessage="1" sqref="Y21:AC21">
      <formula1>$AE$21:$AE$25</formula1>
      <formula2>0</formula2>
    </dataValidation>
  </dataValidations>
  <pageMargins left="0.78749999999999998" right="0.78749999999999998" top="0.59097222222222223" bottom="0.39374999999999999" header="0.31527777777777777" footer="0.51180555555555551"/>
  <pageSetup paperSize="9" scale="99" firstPageNumber="0" orientation="portrait" horizontalDpi="300" verticalDpi="300" r:id="rId1"/>
  <headerFooter alignWithMargins="0">
    <oddHeader>&amp;L&amp;"ＭＳ 明朝,標準"&amp;12様式１</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6"/>
  <sheetViews>
    <sheetView workbookViewId="0">
      <selection activeCell="A2" sqref="A2"/>
    </sheetView>
  </sheetViews>
  <sheetFormatPr defaultColWidth="6.6328125" defaultRowHeight="18" customHeight="1" x14ac:dyDescent="0.2"/>
  <cols>
    <col min="1" max="258" width="7" style="12" customWidth="1"/>
  </cols>
  <sheetData>
    <row r="1" spans="1:258" ht="18" customHeight="1" x14ac:dyDescent="0.2">
      <c r="A1" s="12" t="s">
        <v>30</v>
      </c>
      <c r="B1" s="12" t="s">
        <v>31</v>
      </c>
      <c r="C1" s="12" t="s">
        <v>37</v>
      </c>
      <c r="D1" s="12" t="s">
        <v>38</v>
      </c>
      <c r="E1" s="12" t="s">
        <v>32</v>
      </c>
      <c r="F1" s="12" t="s">
        <v>39</v>
      </c>
      <c r="G1" s="12" t="s">
        <v>40</v>
      </c>
      <c r="H1" s="12" t="s">
        <v>41</v>
      </c>
      <c r="I1" s="12" t="s">
        <v>42</v>
      </c>
      <c r="J1" s="12" t="s">
        <v>43</v>
      </c>
      <c r="K1" s="12" t="s">
        <v>44</v>
      </c>
      <c r="L1" s="12" t="s">
        <v>45</v>
      </c>
      <c r="M1" s="12" t="s">
        <v>46</v>
      </c>
      <c r="N1" s="12" t="s">
        <v>47</v>
      </c>
      <c r="O1" s="12" t="s">
        <v>48</v>
      </c>
      <c r="P1" s="12" t="s">
        <v>49</v>
      </c>
      <c r="Q1" s="12" t="s">
        <v>50</v>
      </c>
      <c r="R1" s="12" t="s">
        <v>14</v>
      </c>
      <c r="S1" s="12" t="s">
        <v>44</v>
      </c>
      <c r="T1" s="12" t="s">
        <v>45</v>
      </c>
      <c r="U1" s="12" t="s">
        <v>47</v>
      </c>
      <c r="V1" s="12" t="s">
        <v>51</v>
      </c>
      <c r="W1" s="12" t="s">
        <v>52</v>
      </c>
      <c r="X1" s="12" t="s">
        <v>18</v>
      </c>
      <c r="Y1" s="12" t="s">
        <v>19</v>
      </c>
      <c r="Z1" s="12" t="s">
        <v>53</v>
      </c>
      <c r="AA1" s="12" t="s">
        <v>54</v>
      </c>
      <c r="AB1" s="12" t="s">
        <v>55</v>
      </c>
      <c r="AC1" s="12" t="s">
        <v>114</v>
      </c>
      <c r="AD1" s="12" t="s">
        <v>115</v>
      </c>
      <c r="AE1" s="12" t="s">
        <v>116</v>
      </c>
      <c r="AF1" s="12" t="s">
        <v>117</v>
      </c>
      <c r="AG1" s="12" t="s">
        <v>56</v>
      </c>
      <c r="AH1" s="12" t="s">
        <v>118</v>
      </c>
      <c r="AI1" s="12" t="s">
        <v>119</v>
      </c>
      <c r="AJ1" s="12" t="s">
        <v>120</v>
      </c>
      <c r="IX1"/>
    </row>
    <row r="2" spans="1:258" ht="18" customHeight="1" x14ac:dyDescent="0.2">
      <c r="A2" s="12">
        <f>応募フォーム!A55</f>
        <v>0</v>
      </c>
      <c r="B2" s="12">
        <f>応募フォーム!F55</f>
        <v>0</v>
      </c>
      <c r="C2" s="12">
        <f>応募フォーム!A57</f>
        <v>0</v>
      </c>
      <c r="D2" s="12">
        <f>応募フォーム!F57</f>
        <v>0</v>
      </c>
      <c r="E2" s="12" t="str">
        <f>応募フォーム!K54</f>
        <v>備考</v>
      </c>
      <c r="F2" s="12">
        <f>応募フォーム!J4</f>
        <v>0</v>
      </c>
      <c r="G2" s="12">
        <f>応募フォーム!J5</f>
        <v>0</v>
      </c>
      <c r="H2" s="12">
        <f>応募フォーム!W4</f>
        <v>0</v>
      </c>
      <c r="I2" s="12">
        <f>応募フォーム!F7</f>
        <v>0</v>
      </c>
      <c r="J2" s="12">
        <f>応募フォーム!T7</f>
        <v>0</v>
      </c>
      <c r="K2" s="12">
        <f>応募フォーム!F8</f>
        <v>0</v>
      </c>
      <c r="L2" s="12">
        <f>応募フォーム!T8</f>
        <v>0</v>
      </c>
      <c r="M2" s="12">
        <f>応募フォーム!F9</f>
        <v>0</v>
      </c>
      <c r="N2" s="12">
        <f>応募フォーム!F10</f>
        <v>0</v>
      </c>
      <c r="O2" s="12">
        <f>応募フォーム!AA10</f>
        <v>0</v>
      </c>
      <c r="P2" s="12">
        <f>応募フォーム!J11</f>
        <v>0</v>
      </c>
      <c r="Q2" s="12">
        <f>応募フォーム!J12</f>
        <v>0</v>
      </c>
      <c r="R2" s="12">
        <f>応募フォーム!F13</f>
        <v>0</v>
      </c>
      <c r="S2" s="12">
        <f>応募フォーム!F14</f>
        <v>0</v>
      </c>
      <c r="T2" s="12">
        <f>応募フォーム!T14</f>
        <v>0</v>
      </c>
      <c r="U2" s="12">
        <f>応募フォーム!F15</f>
        <v>0</v>
      </c>
      <c r="V2" s="12">
        <f>応募フォーム!F16</f>
        <v>0</v>
      </c>
      <c r="W2" s="12">
        <f>応募フォーム!E17</f>
        <v>0</v>
      </c>
      <c r="X2" s="12">
        <f>応募フォーム!O17</f>
        <v>0</v>
      </c>
      <c r="Y2" s="12">
        <f>応募フォーム!Y17</f>
        <v>0</v>
      </c>
      <c r="Z2" s="12">
        <f>応募フォーム!E18</f>
        <v>0</v>
      </c>
      <c r="AA2" s="12" t="str">
        <f>SUBSTITUTE(応募フォーム!E19,"
","&lt;br /&gt;")</f>
        <v/>
      </c>
      <c r="AB2" s="12" t="str">
        <f>SUBSTITUTE(応募フォーム!E30,"
","&lt;br /&gt;")</f>
        <v/>
      </c>
      <c r="AC2" s="12">
        <f>応募フォーム!H32</f>
        <v>0</v>
      </c>
      <c r="AD2" s="12">
        <f>応募フォーム!H33</f>
        <v>0</v>
      </c>
      <c r="AE2" s="12">
        <f>応募フォーム!H34</f>
        <v>0</v>
      </c>
      <c r="AF2" s="12">
        <f>応募フォーム!H35</f>
        <v>0</v>
      </c>
      <c r="AG2" s="12" t="str">
        <f>応募フォーム!Y26</f>
        <v>写真　あり</v>
      </c>
      <c r="AH2" s="12">
        <f>応募フォーム!J27</f>
        <v>0</v>
      </c>
      <c r="AI2" s="12">
        <f>応募フォーム!J28</f>
        <v>0</v>
      </c>
      <c r="AJ2" s="12">
        <f>応募フォーム!J29</f>
        <v>0</v>
      </c>
    </row>
    <row r="3" spans="1:258" ht="18" customHeight="1" x14ac:dyDescent="0.2">
      <c r="A3"/>
      <c r="B3"/>
      <c r="C3"/>
      <c r="D3"/>
      <c r="E3"/>
      <c r="F3"/>
      <c r="G3"/>
      <c r="H3"/>
      <c r="I3"/>
      <c r="J3"/>
      <c r="K3"/>
      <c r="L3"/>
      <c r="M3"/>
      <c r="N3"/>
      <c r="O3"/>
      <c r="P3"/>
      <c r="Q3"/>
      <c r="R3"/>
      <c r="S3"/>
      <c r="T3"/>
      <c r="U3"/>
      <c r="V3"/>
      <c r="W3"/>
      <c r="X3"/>
      <c r="Y3"/>
      <c r="Z3"/>
      <c r="AA3"/>
      <c r="AB3"/>
      <c r="AD3"/>
      <c r="AE3"/>
      <c r="AF3"/>
      <c r="AG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row>
    <row r="4" spans="1:258" ht="18" customHeight="1" x14ac:dyDescent="0.2">
      <c r="A4"/>
      <c r="B4"/>
      <c r="C4"/>
      <c r="D4"/>
      <c r="E4"/>
      <c r="F4"/>
      <c r="G4"/>
      <c r="H4"/>
      <c r="I4"/>
      <c r="J4"/>
      <c r="K4"/>
      <c r="L4"/>
      <c r="M4"/>
      <c r="N4"/>
      <c r="O4"/>
      <c r="P4"/>
      <c r="Q4"/>
      <c r="R4"/>
      <c r="S4"/>
      <c r="T4"/>
      <c r="U4"/>
      <c r="V4"/>
      <c r="W4"/>
      <c r="X4"/>
      <c r="Y4"/>
      <c r="Z4"/>
      <c r="AA4"/>
      <c r="AB4"/>
      <c r="AD4"/>
      <c r="AE4"/>
      <c r="AF4"/>
      <c r="AG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ht="18" customHeight="1" x14ac:dyDescent="0.2">
      <c r="A5"/>
      <c r="B5"/>
      <c r="C5"/>
      <c r="D5"/>
      <c r="E5"/>
      <c r="F5"/>
      <c r="G5"/>
      <c r="H5"/>
      <c r="I5"/>
      <c r="J5"/>
      <c r="K5"/>
      <c r="L5"/>
      <c r="M5"/>
      <c r="N5"/>
      <c r="O5"/>
      <c r="P5"/>
      <c r="Q5"/>
      <c r="R5"/>
      <c r="S5"/>
      <c r="T5"/>
      <c r="U5"/>
      <c r="V5"/>
      <c r="W5"/>
      <c r="X5"/>
      <c r="Y5"/>
      <c r="Z5"/>
      <c r="AA5"/>
      <c r="AB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ht="18" customHeight="1"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ht="18" customHeight="1" x14ac:dyDescent="0.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ht="18" customHeight="1"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ht="18" customHeight="1"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ht="18" customHeight="1"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ht="18" customHeight="1" x14ac:dyDescent="0.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ht="18" customHeight="1" x14ac:dyDescent="0.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ht="18" customHeigh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ht="18" customHeight="1"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ht="18" customHeight="1"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ht="18"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ht="18" customHeight="1"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ht="18" customHeight="1"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ht="18"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ht="18" customHeight="1"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ht="18" customHeight="1"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ht="18" customHeight="1"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ht="18" customHeight="1"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ht="18" customHeight="1"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ht="18" customHeight="1"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ht="18" customHeight="1"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ht="18" customHeight="1"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ht="18"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ht="18"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ht="18"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row>
    <row r="33" spans="1:258" ht="18"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row>
    <row r="34" spans="1:258" ht="18"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row>
    <row r="35" spans="1:258" ht="18"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row>
    <row r="36" spans="1:258" ht="18"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row>
    <row r="37" spans="1:258" ht="18"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row>
    <row r="38" spans="1:258" ht="18"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58" ht="18"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58" ht="18"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58" ht="18"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row>
    <row r="42" spans="1:258" ht="18"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row>
    <row r="43" spans="1:258" ht="18"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row>
    <row r="44" spans="1:258" ht="18"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row>
    <row r="45" spans="1:258" ht="18"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row>
    <row r="46" spans="1:258" ht="18"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row>
    <row r="47" spans="1:258" ht="18"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row>
    <row r="48" spans="1:258" ht="18"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row>
    <row r="49" spans="1:258" ht="18"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row>
    <row r="50" spans="1:258" ht="18"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row>
    <row r="51" spans="1:258" ht="18"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row>
    <row r="52" spans="1:258" ht="18"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row>
    <row r="53" spans="1:258" ht="18"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row>
    <row r="54" spans="1:258" ht="18"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row>
    <row r="55" spans="1:258" ht="18"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row>
    <row r="56" spans="1:258" ht="18"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row>
  </sheetData>
  <sheetProtection selectLockedCells="1" selectUnlockedCells="1"/>
  <phoneticPr fontId="10"/>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ColWidth="9" defaultRowHeight="14.5" x14ac:dyDescent="0.2"/>
  <cols>
    <col min="1" max="1" width="67" style="23" customWidth="1"/>
    <col min="2" max="2" width="55.08984375" style="23" customWidth="1"/>
    <col min="3" max="16384" width="9" style="23"/>
  </cols>
  <sheetData>
    <row r="1" spans="1:2" ht="409.5" x14ac:dyDescent="0.2">
      <c r="A1" s="24" t="s">
        <v>121</v>
      </c>
      <c r="B1" s="24" t="str">
        <f>CONCATENATE(A1,A2,A3,A4,A5,A6,A7,A8,A9,A10,A11)</f>
        <v>&lt;!DOCTYPE html PUBLIC ""-//W3C//DTD XHTML 1.0 Transitional//EN"" ""http://www.w3.org/TR/xhtml1/DTD/xhtml1-transitional.dtd""&gt;
&lt;html xmlns=""http://www.w3.org/1999/xhtml""&gt;
&lt;head&gt;
&lt;meta http-equiv=""Content-Type"" content=""text/html; charset=utf-8"" /&gt;
&lt;meta property=""fb:admins"" content=""100002037671006"" /&gt;&lt;title&gt;[No.0]0：アウォード2016エントリー：地域に飛び出す公務員アウォード2016&lt;/title&gt;&lt;link href="../../jscss/style2016.css" rel="stylesheet" type="text/css" /&gt;
&lt;script type="text/javascript" src="../../jscss/googleanalytics.js" /&gt;
&lt;script type="text/javascript"&gt;
&lt;!--
var __onload_flag = window.onload;
window.onload = function() {
    if (__onload_flag) {
        __onload_flag();
        location.reload();
    }
}
//--&gt;
&lt;/script&gt;
&lt;/head&gt;
&lt;body&gt;
&lt;div class="box"&gt; &lt;a name="pagetop" /&gt;
  &lt;!-- #header --&gt;
  &lt;div id="header"&gt;
    &lt;div class="w300"&gt;
      &lt;h1 class="logo"&gt;&lt;a href="../../index.html" class="logo-text"&gt;地域に飛び出す公務員アウォード2016&lt;/a&gt;&lt;/h1&gt;
    &lt;/div&gt;
    &lt;div class="w600"&gt;
      &lt;ul id="global-menu"&gt;
        &lt;li&gt;&lt;a href="../../index.html" class="global-menu-home"&gt;ホーム&lt;/a&gt;&lt;/li&gt;
        &lt;li&gt;&lt;a href="../../mail/index.html" class="global-menu-mail"&gt;お問合せ&lt;/a&gt;&lt;/li&gt;
        &lt;li id="search-li"&gt;
          &lt;div id="search-box"&gt;
            &lt;form action="http://www.google.com/cse" id="cse-search-box"&gt;
              &lt;div&gt;
                &lt;input type="hidden" name="cx" value="014371752624859129045:fmsnajhso5s" /&gt;
                &lt;input type="hidden" name="ie" value="UTF-8" /&gt;
                &lt;input type="text" name="q" /&gt;
                &lt;input type="submit" name="sa" value="検索" /&gt;
              &lt;/div&gt;
            &lt;/form&gt;
          &lt;/div&gt;
          &lt;script type="text/javascript" src="http://www.google.com/coop/cse/brand?form=cse-search-box&amp;amp;lang=ja"&gt;&lt;/script&gt;
        &lt;/li&gt;
      &lt;/ul&gt;
    &lt;/div&gt;
  &lt;/div&gt;
  &lt;!-- #header --&gt;
  &lt;!-- #visual --&gt;
  &lt;div id="visual"&gt;
    &lt;div class="w900"&gt;
      &lt;ul id="local-menu"&gt;
        &lt;li&gt;&lt;a href="../../award/index.html" class="local-menu-award"&gt;アウォード2016概要&lt;/a&gt;&lt;/li&gt;
        &lt;li&gt;&lt;a href="../index.html" class="local-menu-entry"&gt;アウォード2016エントリー&lt;/a&gt;&lt;/li&gt;
        &lt;li&gt;&lt;a href="../../archive/index.html" class="local-menu-archive"&gt;これまでのアウォード&lt;/a&gt;&lt;/li&gt;
      &lt;/ul&gt;
    &lt;/div&gt;
    &lt;div class="w900"&gt;
      &lt;h2 class="visual-entry"&gt;&lt;span&gt;アウォード2016エントリー&lt;/span&gt;&lt;/h2&gt;
    &lt;/div&gt;
  &lt;/div&gt;
  &lt;!-- #visual --&gt;
  &lt;!-- #cont --&gt;
  &lt;div id="cont"&gt;
    &lt;div class="w600"&gt;
      &lt;h3 class="entry-name"&gt;&lt;span&gt;活動名&lt;/span&gt;&lt;/h3&gt;
      &lt;div class="cont-text"&gt;        &lt;h4&gt;0&lt;/h4&gt;
      &lt;/div&gt;
      &lt;h3 class="entry-outline"&gt;&lt;span&gt;活動概要&lt;/span&gt;&lt;/h3&gt;
      &lt;div class="cont-text"&gt;
        &lt;p&gt;&lt;/p&gt;
      &lt;/div&gt;      &lt;h3 class="entry-chance"&gt;&lt;span&gt;きっかけとあゆみ&lt;/span&gt;&lt;/h3&gt;
      &lt;div class="cont-text"&gt;
        &lt;p&gt;&lt;/p&gt;
      &lt;/div&gt;      &lt;h3 class="entry-appeal"&gt;&lt;span&gt;アピールポイント&lt;/span&gt;&lt;/h3&gt;
      &lt;div class="cont-text"&gt;
        &lt;h4&gt;(1)成果・効果&lt;/h4&gt;
        &lt;p&gt;&lt;/p&gt;
        &lt;h4&gt;(2)チャレンジ性&lt;/h4&gt;
        &lt;p&gt;&lt;/p&gt;        &lt;h4&gt;(3)協働性&lt;/h4&gt;
        &lt;p&gt;&lt;/p&gt;
        &lt;h4&gt;(4)持続性&lt;/h4&gt;
        &lt;p&gt;&lt;/p&gt;            &lt;/div&gt;
      &lt;h3 class="entry-vote"&gt;&lt;span&gt;投票する&lt;/span&gt;&lt;/h3&gt;
      &lt;div class="cont-text"&gt;
        &lt;p&gt;＃「いいね！」ボタン＃&lt;/p&gt;
      &lt;/div&gt;
    &lt;/div&gt;           &lt;div class="w300"&gt;
      &lt;h3 class="entry-vote"&gt;&lt;span&gt;投票する&lt;/span&gt;&lt;/h3&gt;
      &lt;div class="cont-text"&gt;
        &lt;p&gt;＃「いいね！」ボタン＃&lt;/p&gt;
      &lt;/div&gt;       &lt;h3 class="entry-photo"&gt;&lt;span&gt;活動写真&lt;/span&gt;&lt;/h3&gt;
      &lt;div class="cont-text"&gt;
        &lt;dl class="entry-photo-list"&gt;
          &lt;a href="file1.jpeg" class="entry-photo-frame"&gt;
          &lt;dt&gt;&lt;img src="file1.jpeg" width="260" alt="" /&gt;&lt;/dt&gt;           &lt;dd&gt;&lt;/dd&gt;
         &lt;/a&gt; &lt;a href="file2.jpeg" class="entry-photo-frame"&gt;
          &lt;dt&gt;&lt;img src="file2.jpeg" width="260" alt="" /&gt;&lt;/dt&gt;
          &lt;dd&gt;&lt;/dd&gt;          &lt;/a&gt; &lt;a href="file3.jpeg" class="entry-photo-frame"&gt;
          &lt;dt&gt;&lt;img src="file3.jpeg" width="260" alt="" /&gt;&lt;/dt&gt;
          &lt;dd&gt;&lt;/dd&gt;
          &lt;/a&gt;
        &lt;/dl&gt;
      &lt;/div&gt;      &lt;h3 class="entry-link"&gt;&lt;span&gt;参考リンク&lt;/span&gt;&lt;/h3&gt;
      &lt;div class="cont-text"&gt;    &lt;/div&gt;
  &lt;/div&gt;
  &lt;!-- #cont --&gt;
  &lt;!-- #gototop --&gt;
  &lt;div id="gototop"&gt;
    &lt;div class="w900"&gt;
      &lt;p&gt;&lt;a href="#pagetop"&gt;このページのトップへ&lt;/a&gt;&lt;/p&gt;
    &lt;/div&gt;
  &lt;/div&gt;
  &lt;!-- #gototop --&gt;
&lt;/div&gt;&lt;!-- #footer --&gt;
&lt;div id="footer"&gt;
  &lt;div class="box"&gt;
    &lt;div class="w900"&gt;
      &lt;p&gt;|　&lt;a href="../../index.html"&gt;ホーム&lt;/a&gt;　|　&lt;a href="../../award/index.html"&gt;アウォード2016概要&lt;/a&gt;　|　&lt;a href="../index.html"&gt;アウォード2016エントリー&lt;/a&gt;　|　&lt;a href="../../archive/index.html"&gt;これまでのアウォード&lt;/a&gt;　|　&lt;a href="../../mail/index.html"&gt;お問合せ&lt;/a&gt;　|&lt;/p&gt;
      &lt;p&gt;Copyright (C) 2016 &lt;a href="http://tobidasu-rengo.blogspot.jp/" target="_blank"&gt;地域に飛び出す公務員を応援する首長連合&lt;/a&gt;. All Rights Reserved.&lt;/p&gt;
    &lt;/div&gt;
  &lt;/div&gt;
&lt;/div&gt;
&lt;!-- #footer --&gt;
&lt;/body&gt;
&lt;/html&gt;</v>
      </c>
    </row>
    <row r="2" spans="1:2" x14ac:dyDescent="0.2">
      <c r="A2" s="23" t="str">
        <f>CONCATENATE("&lt;title&gt;[No.",【事務局使用】応募データ!A2,"]",【事務局使用】応募データ!Z2,"：アウォード2016エントリー：地域に飛び出す公務員アウォード2016&lt;/title&gt;")</f>
        <v>&lt;title&gt;[No.0]0：アウォード2016エントリー：地域に飛び出す公務員アウォード2016&lt;/title&gt;</v>
      </c>
    </row>
    <row r="3" spans="1:2" ht="409.5" x14ac:dyDescent="0.2">
      <c r="A3" s="24" t="s">
        <v>91</v>
      </c>
    </row>
    <row r="4" spans="1:2" ht="87" x14ac:dyDescent="0.2">
      <c r="A4" s="24" t="str">
        <f>CONCATENATE("        &lt;h4&gt;",【事務局使用】応募データ!Z2,"&lt;/h4&gt;
      &lt;/div&gt;
      &lt;h3 class=""entry-outline""&gt;&lt;span&gt;活動概要&lt;/span&gt;&lt;/h3&gt;
      &lt;div class=""cont-text""&gt;
        &lt;p&gt;",【事務局使用】応募データ!AA2,"&lt;/p&gt;
      &lt;/div&gt;")</f>
        <v xml:space="preserve">        &lt;h4&gt;0&lt;/h4&gt;
      &lt;/div&gt;
      &lt;h3 class="entry-outline"&gt;&lt;span&gt;活動概要&lt;/span&gt;&lt;/h3&gt;
      &lt;div class="cont-text"&gt;
        &lt;p&gt;&lt;/p&gt;
      &lt;/div&gt;</v>
      </c>
    </row>
    <row r="5" spans="1:2" ht="58" x14ac:dyDescent="0.2">
      <c r="A5" s="24" t="str">
        <f>CONCATENATE("      &lt;h3 class=""entry-chance""&gt;&lt;span&gt;きっかけとあゆみ&lt;/span&gt;&lt;/h3&gt;
      &lt;div class=""cont-text""&gt;
        &lt;p&gt;",【事務局使用】応募データ!AB2,"&lt;/p&gt;
      &lt;/div&gt;")</f>
        <v xml:space="preserve">      &lt;h3 class="entry-chance"&gt;&lt;span&gt;きっかけとあゆみ&lt;/span&gt;&lt;/h3&gt;
      &lt;div class="cont-text"&gt;
        &lt;p&gt;&lt;/p&gt;
      &lt;/div&gt;</v>
      </c>
    </row>
    <row r="6" spans="1:2" ht="130.5" x14ac:dyDescent="0.2">
      <c r="A6" s="24" t="str">
        <f>CONCATENATE("      &lt;h3 class=""entry-appeal""&gt;&lt;span&gt;アピールポイント&lt;/span&gt;&lt;/h3&gt;
      &lt;div class=""cont-text""&gt;
        &lt;h4&gt;(1)成果・効果&lt;/h4&gt;
        &lt;p&gt;",応募フォーム!H32,"&lt;/p&gt;
        &lt;h4&gt;(2)チャレンジ性&lt;/h4&gt;
        &lt;p&gt;",応募フォーム!H33,"&lt;/p&gt;")&amp;
CONCATENATE("        &lt;h4&gt;(3)協働性&lt;/h4&gt;
        &lt;p&gt;",応募フォーム!H34,"&lt;/p&gt;
        &lt;h4&gt;(4)持続性&lt;/h4&gt;
        &lt;p&gt;",応募フォーム!H35,"&lt;/p&gt;")</f>
        <v xml:space="preserve">      &lt;h3 class="entry-appeal"&gt;&lt;span&gt;アピールポイント&lt;/span&gt;&lt;/h3&gt;
      &lt;div class="cont-text"&gt;
        &lt;h4&gt;(1)成果・効果&lt;/h4&gt;
        &lt;p&gt;&lt;/p&gt;
        &lt;h4&gt;(2)チャレンジ性&lt;/h4&gt;
        &lt;p&gt;&lt;/p&gt;        &lt;h4&gt;(3)協働性&lt;/h4&gt;
        &lt;p&gt;&lt;/p&gt;
        &lt;h4&gt;(4)持続性&lt;/h4&gt;
        &lt;p&gt;&lt;/p&gt;</v>
      </c>
    </row>
    <row r="7" spans="1:2" ht="319" x14ac:dyDescent="0.2">
      <c r="A7" s="24" t="str">
        <f>CONCATENATE("            &lt;/div&gt;
      &lt;h3 class=""entry-vote""&gt;&lt;span&gt;投票する&lt;/span&gt;&lt;/h3&gt;
      &lt;div class=""cont-text""&gt;
        &lt;p&gt;＃「いいね！」ボタン＃&lt;/p&gt;
      &lt;/div&gt;
    &lt;/div&gt;")&amp;
CONCATENATE("           &lt;div class=""w300""&gt;
      &lt;h3 class=""entry-vote""&gt;&lt;span&gt;投票する&lt;/span&gt;&lt;/h3&gt;
      &lt;div class=""cont-text""&gt;
        &lt;p&gt;＃「いいね！」ボタン＃&lt;/p&gt;
      &lt;/div&gt;")&amp;
CONCATENATE("       &lt;h3 class=""entry-photo""&gt;&lt;span&gt;活動写真&lt;/span&gt;&lt;/h3&gt;
      &lt;div class=""cont-text""&gt;
        &lt;dl class=""entry-photo-list""&gt;
          &lt;a href=""file1.jpeg"" class=""entry-photo-frame""&gt;
          &lt;dt&gt;&lt;img src=""file1.jpeg"" width=""260"" alt=""",応募フォーム!J27,""" /&gt;&lt;/dt&gt;")&amp;
CONCATENATE("           &lt;dd&gt;",応募フォーム!J27,"&lt;/dd&gt;
         &lt;/a&gt; &lt;a href=""file2.jpeg"" class=""entry-photo-frame""&gt;
          &lt;dt&gt;&lt;img src=""file2.jpeg"" width=""260"" alt=""",応募フォーム!J28,""" /&gt;&lt;/dt&gt;
          &lt;dd&gt;",応募フォーム!J28,"&lt;/dd&gt;")&amp;
CONCATENATE("          &lt;/a&gt; &lt;a href=""file3.jpeg"" class=""entry-photo-frame""&gt;
          &lt;dt&gt;&lt;img src=""file3.jpeg"" width=""260"" alt=""",応募フォーム!J29,""" /&gt;&lt;/dt&gt;
          &lt;dd&gt;",応募フォーム!J29,"&lt;/dd&gt;
          &lt;/a&gt;
        &lt;/dl&gt;
      &lt;/div&gt;")</f>
        <v xml:space="preserve">            &lt;/div&gt;
      &lt;h3 class="entry-vote"&gt;&lt;span&gt;投票する&lt;/span&gt;&lt;/h3&gt;
      &lt;div class="cont-text"&gt;
        &lt;p&gt;＃「いいね！」ボタン＃&lt;/p&gt;
      &lt;/div&gt;
    &lt;/div&gt;           &lt;div class="w300"&gt;
      &lt;h3 class="entry-vote"&gt;&lt;span&gt;投票する&lt;/span&gt;&lt;/h3&gt;
      &lt;div class="cont-text"&gt;
        &lt;p&gt;＃「いいね！」ボタン＃&lt;/p&gt;
      &lt;/div&gt;       &lt;h3 class="entry-photo"&gt;&lt;span&gt;活動写真&lt;/span&gt;&lt;/h3&gt;
      &lt;div class="cont-text"&gt;
        &lt;dl class="entry-photo-list"&gt;
          &lt;a href="file1.jpeg" class="entry-photo-frame"&gt;
          &lt;dt&gt;&lt;img src="file1.jpeg" width="260" alt="" /&gt;&lt;/dt&gt;           &lt;dd&gt;&lt;/dd&gt;
         &lt;/a&gt; &lt;a href="file2.jpeg" class="entry-photo-frame"&gt;
          &lt;dt&gt;&lt;img src="file2.jpeg" width="260" alt="" /&gt;&lt;/dt&gt;
          &lt;dd&gt;&lt;/dd&gt;          &lt;/a&gt; &lt;a href="file3.jpeg" class="entry-photo-frame"&gt;
          &lt;dt&gt;&lt;img src="file3.jpeg" width="260" alt="" /&gt;&lt;/dt&gt;
          &lt;dd&gt;&lt;/dd&gt;
          &lt;/a&gt;
        &lt;/dl&gt;
      &lt;/div&gt;</v>
      </c>
    </row>
    <row r="8" spans="1:2" ht="29" x14ac:dyDescent="0.2">
      <c r="A8" s="24" t="str">
        <f>CONCATENATE("      &lt;h3 class=""entry-link""&gt;&lt;span&gt;参考リンク&lt;/span&gt;&lt;/h3&gt;
      &lt;div class=""cont-text""&gt;",IF(【事務局使用】応募データ!V2=0,"",CONCATENATE("        &lt;h4&gt;WEBサイト&lt;/h4&gt;
        &lt;p&gt;&lt;a href=""",【事務局使用】応募データ!V2,""" target=""_blank""&gt;",【事務局使用】応募データ!V2,"&lt;/a&gt;&lt;/p&gt;
")),IF(【事務局使用】応募データ!W2=0,"",CONCATENATE("        &lt;h4&gt;Facebook&lt;/h4&gt;
        &lt;p&gt;&lt;a href=""https://www.facebook.com/",【事務局使用】応募データ!W2,""" target=""_blank""&gt;",【事務局使用】応募データ!W2,"&lt;/a&gt;&lt;/p&gt;")))</f>
        <v xml:space="preserve">      &lt;h3 class="entry-link"&gt;&lt;span&gt;参考リンク&lt;/span&gt;&lt;/h3&gt;
      &lt;div class="cont-text"&gt;</v>
      </c>
    </row>
    <row r="9" spans="1:2" x14ac:dyDescent="0.2">
      <c r="A9" s="24" t="str">
        <f>CONCATENATE(IF(【事務局使用】応募データ!X2=0,"",CONCATENATE("        &lt;h4&gt;Twitter&lt;/h4&gt;
        &lt;p&gt;&lt;a href=""https://twitter.com/",【事務局使用】応募データ!X2,""" target=""_blank""&gt;",【事務局使用】応募データ!X2,"&lt;/a&gt;&lt;/p&gt;")),IF(【事務局使用】応募データ!Y2=0,"",CONCATENATE("
        &lt;h4&gt;LINE&lt;/h4&gt;
        &lt;p&gt;",【事務局使用】応募データ!Y2,"&lt;/p&gt;
      &lt;/div&gt;")))</f>
        <v/>
      </c>
    </row>
    <row r="10" spans="1:2" ht="159.5" x14ac:dyDescent="0.2">
      <c r="A10" s="24" t="s">
        <v>92</v>
      </c>
    </row>
    <row r="11" spans="1:2" ht="261" x14ac:dyDescent="0.2">
      <c r="A11" s="24" t="s">
        <v>93</v>
      </c>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応募フォーム</vt:lpstr>
      <vt:lpstr>記入方法</vt:lpstr>
      <vt:lpstr>【事務局使用】応募データ</vt:lpstr>
      <vt:lpstr>【事務局使用】html</vt:lpstr>
      <vt:lpstr>応募フォーム!Print_Area</vt:lpstr>
      <vt:lpstr>記入方法!Print_Area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miffy</dc:creator>
  <cp:lastModifiedBy>owner</cp:lastModifiedBy>
  <cp:lastPrinted>2018-07-11T00:42:12Z</cp:lastPrinted>
  <dcterms:created xsi:type="dcterms:W3CDTF">2016-08-05T03:26:18Z</dcterms:created>
  <dcterms:modified xsi:type="dcterms:W3CDTF">2018-07-18T21:45:25Z</dcterms:modified>
</cp:coreProperties>
</file>